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firstSheet="3" activeTab="3"/>
  </bookViews>
  <sheets>
    <sheet name="附表1村表" sheetId="1" state="hidden" r:id="rId1"/>
    <sheet name="附表3村总表" sheetId="2" state="hidden" r:id="rId2"/>
    <sheet name="附表4审批表" sheetId="3" state="hidden" r:id="rId3"/>
    <sheet name="2018年县级脱贫攻坚项目库" sheetId="4" r:id="rId4"/>
  </sheets>
  <definedNames/>
  <calcPr fullCalcOnLoad="1"/>
</workbook>
</file>

<file path=xl/sharedStrings.xml><?xml version="1.0" encoding="utf-8"?>
<sst xmlns="http://schemas.openxmlformats.org/spreadsheetml/2006/main" count="3001" uniqueCount="815">
  <si>
    <t>附件1：</t>
  </si>
  <si>
    <t>安岳县2017年 镇子镇三圣村贫困户脱贫项目资金规划表</t>
  </si>
  <si>
    <t>填报单位（村）：三圣村</t>
  </si>
  <si>
    <t>填报时间：2017年1月6日</t>
  </si>
  <si>
    <t>序
号</t>
  </si>
  <si>
    <t>村组（社）</t>
  </si>
  <si>
    <t>贫困户</t>
  </si>
  <si>
    <t>贫困户增收</t>
  </si>
  <si>
    <t>两不愁</t>
  </si>
  <si>
    <t>三保障</t>
  </si>
  <si>
    <t>三有</t>
  </si>
  <si>
    <t>资金安排（万元）</t>
  </si>
  <si>
    <t>户主姓名</t>
  </si>
  <si>
    <t>人口数
(人)</t>
  </si>
  <si>
    <t>产业发展</t>
  </si>
  <si>
    <t>就业扶持</t>
  </si>
  <si>
    <t>特困户帮扶基金</t>
  </si>
  <si>
    <t>不愁吃</t>
  </si>
  <si>
    <t>不愁穿</t>
  </si>
  <si>
    <t>医疗保障</t>
  </si>
  <si>
    <t>住房保障</t>
  </si>
  <si>
    <t>教育保障</t>
  </si>
  <si>
    <t>有安全饮用水</t>
  </si>
  <si>
    <t>有生活用电</t>
  </si>
  <si>
    <t>有广播电视</t>
  </si>
  <si>
    <t>数量(人)</t>
  </si>
  <si>
    <t>规划金额（万元）</t>
  </si>
  <si>
    <t>产业基础（圈舍等）</t>
  </si>
  <si>
    <t>数量(人）</t>
  </si>
  <si>
    <t>愁吃（人）</t>
  </si>
  <si>
    <t>愁穿（人）</t>
  </si>
  <si>
    <t>危房改造(户)</t>
  </si>
  <si>
    <t>因贫辍学(人)</t>
  </si>
  <si>
    <t>无安全饮用水（人）</t>
  </si>
  <si>
    <t>无生活用电（人）</t>
  </si>
  <si>
    <t>无广播电视（人）</t>
  </si>
  <si>
    <t>数量（处）</t>
  </si>
  <si>
    <t>合计</t>
  </si>
  <si>
    <t>付长清</t>
  </si>
  <si>
    <t>邓从秀</t>
  </si>
  <si>
    <t>李云高</t>
  </si>
  <si>
    <t>王中秀</t>
  </si>
  <si>
    <t>杨先学</t>
  </si>
  <si>
    <t>陈宇秀</t>
  </si>
  <si>
    <t>康远琼</t>
  </si>
  <si>
    <t>李荣民</t>
  </si>
  <si>
    <t>杨成余</t>
  </si>
  <si>
    <t>李荣双</t>
  </si>
  <si>
    <t>蒋生菊</t>
  </si>
  <si>
    <t>罗仁习</t>
  </si>
  <si>
    <t>李代杰</t>
  </si>
  <si>
    <t>李荣达</t>
  </si>
  <si>
    <t>代光珍</t>
  </si>
  <si>
    <t>吴奇方</t>
  </si>
  <si>
    <t>邓方进</t>
  </si>
  <si>
    <t>李荣谷</t>
  </si>
  <si>
    <t>杨能中</t>
  </si>
  <si>
    <t>邓方六</t>
  </si>
  <si>
    <t>李少康</t>
  </si>
  <si>
    <t>杨成中</t>
  </si>
  <si>
    <t>李荣芳</t>
  </si>
  <si>
    <t>刘广英</t>
  </si>
  <si>
    <t>邓志祥</t>
  </si>
  <si>
    <t>梁克菊</t>
  </si>
  <si>
    <t>蒋素英</t>
  </si>
  <si>
    <t>杨永国</t>
  </si>
  <si>
    <t>李学安</t>
  </si>
  <si>
    <t>李荣建</t>
  </si>
  <si>
    <t>杨志勇</t>
  </si>
  <si>
    <t>李荣阳</t>
  </si>
  <si>
    <t>李荣亮</t>
  </si>
  <si>
    <t>杨先东</t>
  </si>
  <si>
    <t>李荣国</t>
  </si>
  <si>
    <t>杨先义</t>
  </si>
  <si>
    <t>李昌建</t>
  </si>
  <si>
    <t>杨文</t>
  </si>
  <si>
    <t>杨全福</t>
  </si>
  <si>
    <t>罗小玲</t>
  </si>
  <si>
    <t>邓从凯</t>
  </si>
  <si>
    <t>杨秀田</t>
  </si>
  <si>
    <t>杨胜红</t>
  </si>
  <si>
    <t>赵光兰</t>
  </si>
  <si>
    <t>吴学明</t>
  </si>
  <si>
    <t>杨先通</t>
  </si>
  <si>
    <t>吴文强</t>
  </si>
  <si>
    <t>邓秋虎</t>
  </si>
  <si>
    <t>李文军</t>
  </si>
  <si>
    <t>邓晓东</t>
  </si>
  <si>
    <t>单位负责人:                 审核人:                   制表人:                  联系方式:</t>
  </si>
  <si>
    <t>备注：统计贫困村的贫困户和非贫困村的贫困户。</t>
  </si>
  <si>
    <t>附件3</t>
  </si>
  <si>
    <t>安岳县2017年镇子镇三圣村贫困村脱贫项目资金规划汇总表</t>
  </si>
  <si>
    <t>填报单位（贫困村）：</t>
  </si>
  <si>
    <t>填报时间：   年   月   日</t>
  </si>
  <si>
    <t>项目名称</t>
  </si>
  <si>
    <t>单位</t>
  </si>
  <si>
    <t>建设内容规模</t>
  </si>
  <si>
    <t>项目实施地点</t>
  </si>
  <si>
    <t>总投入
（万元）</t>
  </si>
  <si>
    <t>省级扶贫资金（万元）</t>
  </si>
  <si>
    <t>县级配套资金（万元）</t>
  </si>
  <si>
    <t>整合其他项目资金（万元）</t>
  </si>
  <si>
    <t>社会帮扶资金（万元）</t>
  </si>
  <si>
    <t>农户自筹资金（万元）</t>
  </si>
  <si>
    <r>
      <t>贫困户脱贫</t>
    </r>
    <r>
      <rPr>
        <sz val="8"/>
        <color indexed="8"/>
        <rFont val="宋体"/>
        <family val="0"/>
      </rPr>
      <t xml:space="preserve">
</t>
    </r>
  </si>
  <si>
    <t>一、贫困户增收</t>
  </si>
  <si>
    <t>1、产业发展</t>
  </si>
  <si>
    <t>人</t>
  </si>
  <si>
    <t>镇子镇三圣村</t>
  </si>
  <si>
    <t>2、产业基础（圈舍等）</t>
  </si>
  <si>
    <t>处</t>
  </si>
  <si>
    <t>3、就业扶持</t>
  </si>
  <si>
    <t>4、特困户帮扶基金</t>
  </si>
  <si>
    <t>万元</t>
  </si>
  <si>
    <t>二、两不愁</t>
  </si>
  <si>
    <t>1、愁吃</t>
  </si>
  <si>
    <t>2、愁穿</t>
  </si>
  <si>
    <t>三、三保障</t>
  </si>
  <si>
    <t>1、医疗保障</t>
  </si>
  <si>
    <t>2、危房改造</t>
  </si>
  <si>
    <t>户</t>
  </si>
  <si>
    <t>3、因贫辍学</t>
  </si>
  <si>
    <t>四、三有</t>
  </si>
  <si>
    <t>1、无安全饮用水</t>
  </si>
  <si>
    <t>2、无生活用电</t>
  </si>
  <si>
    <t>3、无广播电视</t>
  </si>
  <si>
    <t xml:space="preserve">贫困村摘帽
</t>
  </si>
  <si>
    <t>一、有村集体经济收入</t>
  </si>
  <si>
    <t>1、生产经营项目</t>
  </si>
  <si>
    <t>养殖专业合作社</t>
  </si>
  <si>
    <t>2、其它发展集体经济项目</t>
  </si>
  <si>
    <t>投资入股</t>
  </si>
  <si>
    <t>二、有通村硬化路</t>
  </si>
  <si>
    <t>1、村级道路</t>
  </si>
  <si>
    <t>千米</t>
  </si>
  <si>
    <t>三、有村卫生室</t>
  </si>
  <si>
    <t>个</t>
  </si>
  <si>
    <t>四、有村文化室</t>
  </si>
  <si>
    <t>五、有通信网络</t>
  </si>
  <si>
    <t>六、有便民服务室</t>
  </si>
  <si>
    <t>创新机制扶贫项目</t>
  </si>
  <si>
    <t>一、投资收益、资产收益、理财收益扶贫项目</t>
  </si>
  <si>
    <t>其他项目</t>
  </si>
  <si>
    <t>一、水利建设</t>
  </si>
  <si>
    <t>1、蓄水池</t>
  </si>
  <si>
    <t>2、山坪塘</t>
  </si>
  <si>
    <t>口</t>
  </si>
  <si>
    <t>二、交通建设</t>
  </si>
  <si>
    <t>1、社级道路建设</t>
  </si>
  <si>
    <t>2、生活生产便道</t>
  </si>
  <si>
    <t>3、小板路</t>
  </si>
  <si>
    <t xml:space="preserve">说明：1.各乡镇、各村可根据实际在完成上级下达脱贫目标、标准的前提下，可围绕特困户和贫困村致贫原因新增一些创新发展项目。
   2.按脱贫摘帽标准，本村未达标的项目均应纳入总体规划；已落实其它资金的项目，不再安排县级扶贫资金；本次已纳入县级扶贫资金规划的项目，以后若有其它资金来源，结余资金原则上纳入特困户帮扶基金。
  </t>
  </si>
  <si>
    <t>附表4：</t>
  </si>
  <si>
    <t>安岳县2017年镇子镇三圣村贫困村脱贫攻坚规划审批表</t>
  </si>
  <si>
    <t>填报单位：三圣村                                                                                填表日期：2017年1月6日</t>
  </si>
  <si>
    <t>项目</t>
  </si>
  <si>
    <t>脱贫任务</t>
  </si>
  <si>
    <t>户数</t>
  </si>
  <si>
    <t>人数</t>
  </si>
  <si>
    <t>产业发展(人)</t>
  </si>
  <si>
    <t>产业基础(圈舍等)（处）</t>
  </si>
  <si>
    <t>就业扶持(人)</t>
  </si>
  <si>
    <t>特困户帮扶基金（万元）</t>
  </si>
  <si>
    <t>医疗保障(人)</t>
  </si>
  <si>
    <t>因贫辍学学生(人)</t>
  </si>
  <si>
    <t>投资预算（万元）</t>
  </si>
  <si>
    <t>－</t>
  </si>
  <si>
    <t>脱贫任务
（个数）</t>
  </si>
  <si>
    <t>贫困村人口贫困率（%）</t>
  </si>
  <si>
    <t>无村集体经济收入（个）</t>
  </si>
  <si>
    <t>无通村硬化路（个）</t>
  </si>
  <si>
    <t>无村卫生室（个）</t>
  </si>
  <si>
    <t>无村文化室（个）</t>
  </si>
  <si>
    <t>无通信网络（个）</t>
  </si>
  <si>
    <t>无便民服务室（个）</t>
  </si>
  <si>
    <t>投资收益、资产收益、理财收益扶贫项目（万元）</t>
  </si>
  <si>
    <t>贫困村产业扶持基金（万元）</t>
  </si>
  <si>
    <t>蓄水池（处）</t>
  </si>
  <si>
    <t>山坪塘（口）</t>
  </si>
  <si>
    <t>社级道路（千米）</t>
  </si>
  <si>
    <t>生活生  产便道（千米）</t>
  </si>
  <si>
    <t>小板路（千米）</t>
  </si>
  <si>
    <t>贫困村</t>
  </si>
  <si>
    <t>－－</t>
  </si>
  <si>
    <t xml:space="preserve">    资金来源
总投入</t>
  </si>
  <si>
    <t>县级扶贫资金 （万元）</t>
  </si>
  <si>
    <t>社会帮扶资金         （万元）</t>
  </si>
  <si>
    <t>农户自筹资金       （万元）</t>
  </si>
  <si>
    <t>挂联领导
周宗荣</t>
  </si>
  <si>
    <t>挂联部门
县委统战部</t>
  </si>
  <si>
    <t xml:space="preserve">乡镇党委政府
     </t>
  </si>
  <si>
    <t>驻村第一书记
村支部书记</t>
  </si>
  <si>
    <t>备注：1. 贫困村人口贫困率＝贫困村贫困总人数÷贫困村总人数；      2.总投入＝贫困户投资总预算+贫困村投资总预算；    3.省级扶贫资金、整合其他项目资金均不含县级资金。</t>
  </si>
  <si>
    <t>附件</t>
  </si>
  <si>
    <t>安岳县2018年县级脱贫攻坚项目库</t>
  </si>
  <si>
    <t>填报单位：安岳县</t>
  </si>
  <si>
    <t>单位：人、户、千米、个、万元</t>
  </si>
  <si>
    <t>建设内容</t>
  </si>
  <si>
    <t>建设规模</t>
  </si>
  <si>
    <t>投资构成</t>
  </si>
  <si>
    <t>绩效目标</t>
  </si>
  <si>
    <t>中、省、市财政扶贫资金</t>
  </si>
  <si>
    <t>地方财政扶贫资金</t>
  </si>
  <si>
    <t>政府债券资金</t>
  </si>
  <si>
    <t>行业部门资金</t>
  </si>
  <si>
    <t>社会帮扶资金</t>
  </si>
  <si>
    <t>信贷资金</t>
  </si>
  <si>
    <t>群众自筹及投劳折资</t>
  </si>
  <si>
    <t>其他资金</t>
  </si>
  <si>
    <t xml:space="preserve">贫困户脱贫
</t>
  </si>
  <si>
    <t>产业发展（增收产业培育）</t>
  </si>
  <si>
    <t>种植业、养殖业</t>
  </si>
  <si>
    <t>各贫困村</t>
  </si>
  <si>
    <t>就业扶持（能力提升建设）</t>
  </si>
  <si>
    <t>外出务工</t>
  </si>
  <si>
    <t>外出务工增收</t>
  </si>
  <si>
    <t>愁吃（其他）</t>
  </si>
  <si>
    <t>解决愁吃</t>
  </si>
  <si>
    <t>愁穿（其他）</t>
  </si>
  <si>
    <t>解决愁穿</t>
  </si>
  <si>
    <t>医疗保障（其他）</t>
  </si>
  <si>
    <t>解决医保</t>
  </si>
  <si>
    <t>危房改造（农户环境建设）</t>
  </si>
  <si>
    <t>危房改造</t>
  </si>
  <si>
    <t>防止房屋漏风漏雨</t>
  </si>
  <si>
    <t>因贫辍学（其他）</t>
  </si>
  <si>
    <t>保证入学</t>
  </si>
  <si>
    <t>确保入学</t>
  </si>
  <si>
    <t>无安全饮用水（农户环境建设）</t>
  </si>
  <si>
    <t>解决用水困难</t>
  </si>
  <si>
    <t>解决饮水</t>
  </si>
  <si>
    <t>无生活用电（农户环境建设）</t>
  </si>
  <si>
    <t>解决用电</t>
  </si>
  <si>
    <t>无广播电视（农户环境建设）</t>
  </si>
  <si>
    <t>解决电视信号</t>
  </si>
  <si>
    <t>解决广播电视信号</t>
  </si>
  <si>
    <t>创新</t>
  </si>
  <si>
    <t>特困户帮扶基金（其他）</t>
  </si>
  <si>
    <t>帮扶特困户</t>
  </si>
  <si>
    <t>特困户增收</t>
  </si>
  <si>
    <t xml:space="preserve">贫困村退出
</t>
  </si>
  <si>
    <t>有村集体经济收入（增收产业培育）</t>
  </si>
  <si>
    <t>发展集体经济</t>
  </si>
  <si>
    <t>村集体增收</t>
  </si>
  <si>
    <t>有通村硬化路（基层设施建设）</t>
  </si>
  <si>
    <t>修建村道</t>
  </si>
  <si>
    <t>解决生产生活出行</t>
  </si>
  <si>
    <t>有村卫生室（基层设施建设）</t>
  </si>
  <si>
    <t>修建卫生室</t>
  </si>
  <si>
    <t>解决就医</t>
  </si>
  <si>
    <t>有村文化室（基层设施建设）</t>
  </si>
  <si>
    <t>修建文化室</t>
  </si>
  <si>
    <t>解决文化活动</t>
  </si>
  <si>
    <t>有通信网络（社会事业建设）</t>
  </si>
  <si>
    <t>解决通信信号</t>
  </si>
  <si>
    <t>有便民服务室（社会事业建设）</t>
  </si>
  <si>
    <t>修建便民服务室</t>
  </si>
  <si>
    <t>方便群众办事</t>
  </si>
  <si>
    <t>社级道路（基层设施建设）</t>
  </si>
  <si>
    <t>修建社道</t>
  </si>
  <si>
    <t>方便出行</t>
  </si>
  <si>
    <t>生产生活便道（基层设施建设）</t>
  </si>
  <si>
    <t>修建生产生活便道</t>
  </si>
  <si>
    <t>方便生产</t>
  </si>
  <si>
    <t>小板路（基层设施建设）</t>
  </si>
  <si>
    <t>修建小板路</t>
  </si>
  <si>
    <t>蓄水池（基层设施建设）</t>
  </si>
  <si>
    <t>修建蓄水池</t>
  </si>
  <si>
    <t>解决蓄水</t>
  </si>
  <si>
    <t>山坪塘（基层设施建设）</t>
  </si>
  <si>
    <t>修建山坪塘</t>
  </si>
  <si>
    <t>解决人畜饮水</t>
  </si>
  <si>
    <t>其他项目（基层设施建设）</t>
  </si>
  <si>
    <t>其他</t>
  </si>
  <si>
    <t>解决生产用水</t>
  </si>
  <si>
    <t>易地扶贫搬迁贴息</t>
  </si>
  <si>
    <t>安岳县</t>
  </si>
  <si>
    <t>解决易地扶贫搬迁后期贴息</t>
  </si>
  <si>
    <t>安排2014年已脱贫户巩固提升资金</t>
  </si>
  <si>
    <t>往年贫困户</t>
  </si>
  <si>
    <t>安排2015年已脱贫户巩固提升资金</t>
  </si>
  <si>
    <t>2018年贫困村内生动力资金</t>
  </si>
  <si>
    <t>44个</t>
  </si>
  <si>
    <t>村</t>
  </si>
  <si>
    <t>提升贫困户内生动力</t>
  </si>
  <si>
    <t>易地扶贫搬迁产业发展</t>
  </si>
  <si>
    <t>解决易地扶贫搬迁后贫困户产业发展</t>
  </si>
  <si>
    <t>兴隆镇碑顶村文化室建设所需资金</t>
  </si>
  <si>
    <t>碑顶村</t>
  </si>
  <si>
    <t>解决文化场地</t>
  </si>
  <si>
    <t>拱桥乡东安村文化室、卫生室建设资金</t>
  </si>
  <si>
    <t>东安村</t>
  </si>
  <si>
    <t>解决公共服务场地</t>
  </si>
  <si>
    <t>城北乡2017年非贫困村贫困户产业发展就业扶持资金</t>
  </si>
  <si>
    <t>城北乡</t>
  </si>
  <si>
    <t>石羊镇2017年新增贫困户产业发展、就业扶持资金</t>
  </si>
  <si>
    <t>石羊镇</t>
  </si>
  <si>
    <t>少数民族发展资金</t>
  </si>
  <si>
    <t>思贤镇</t>
  </si>
  <si>
    <t>解决少数民族地区道路建设</t>
  </si>
  <si>
    <t>医疗救治救助及脱贫不脱政策市级配套</t>
  </si>
  <si>
    <t>落实贫困人口特殊医疗保险、健康体检</t>
  </si>
  <si>
    <t>解决贫困人口医疗政策</t>
  </si>
  <si>
    <t>扶贫贷款分险和贴息市级补助</t>
  </si>
  <si>
    <t>补充县（区）扶贫小额信贷分险基金，落实财政贴息政策</t>
  </si>
  <si>
    <t>补充小额信贷分险金</t>
  </si>
  <si>
    <t>69个乡镇</t>
  </si>
  <si>
    <t>乡镇产业扶持基金</t>
  </si>
  <si>
    <t>安排全县69个乡镇建立乡镇产业扶持基金</t>
  </si>
  <si>
    <t>各乡镇</t>
  </si>
  <si>
    <t>建立乡镇产业扶持基金</t>
  </si>
  <si>
    <t>2018年44个退出村</t>
  </si>
  <si>
    <t>补充产业扶持基金</t>
  </si>
  <si>
    <t>补充2018年退出村产业扶持基金</t>
  </si>
  <si>
    <t>人和镇</t>
  </si>
  <si>
    <t>堰河村</t>
  </si>
  <si>
    <t>集体经济发展</t>
  </si>
  <si>
    <t>用于建设发展集体经济</t>
  </si>
  <si>
    <t>集体经济增收</t>
  </si>
  <si>
    <t>横庙乡</t>
  </si>
  <si>
    <t>高印村</t>
  </si>
  <si>
    <t>贫困户产业发展</t>
  </si>
  <si>
    <t>15户贫困户，种养殖业6万元</t>
  </si>
  <si>
    <t>用于建设光伏发电项目</t>
  </si>
  <si>
    <t>用于发展高印村小康产业园</t>
  </si>
  <si>
    <t>扩大集体经济</t>
  </si>
  <si>
    <t>共和乡</t>
  </si>
  <si>
    <t>碑坡村</t>
  </si>
  <si>
    <t>贫困户长效产业发展</t>
  </si>
  <si>
    <t>用于各农户优质水果栽植100亩</t>
  </si>
  <si>
    <t>三合村</t>
  </si>
  <si>
    <t>用于扩大柠檬优质水果产业</t>
  </si>
  <si>
    <t>湾河村</t>
  </si>
  <si>
    <t>用于建设特色水果采摘产业园</t>
  </si>
  <si>
    <t>千佛乡</t>
  </si>
  <si>
    <t>水果村</t>
  </si>
  <si>
    <t>61户贫困户，种养殖业5万元</t>
  </si>
  <si>
    <t>用于建设集体经济合作社</t>
  </si>
  <si>
    <t>新建村文体广场堡坎及护栏，整治老办公室院坝及水沟</t>
  </si>
  <si>
    <t>堡坎及护栏2.6万，院坝及水沟2.4万</t>
  </si>
  <si>
    <t>扩大文化场地</t>
  </si>
  <si>
    <t>瓦屋村</t>
  </si>
  <si>
    <t>86户贫困户养殖业</t>
  </si>
  <si>
    <t>8社李由大雅产业园蓄水池修建</t>
  </si>
  <si>
    <t>小板路建设</t>
  </si>
  <si>
    <t>全村小板路建设2000米</t>
  </si>
  <si>
    <t>公里</t>
  </si>
  <si>
    <t>便民桥</t>
  </si>
  <si>
    <t>4、5社交界处</t>
  </si>
  <si>
    <t>座</t>
  </si>
  <si>
    <t>解决出行</t>
  </si>
  <si>
    <t>蓄水池</t>
  </si>
  <si>
    <t>1.2.3社各一口</t>
  </si>
  <si>
    <t>确保生产生活用水</t>
  </si>
  <si>
    <t>开田村</t>
  </si>
  <si>
    <t>38户贫困户，养殖业5万元（鸡、鸭、鹅小家禽养殖）</t>
  </si>
  <si>
    <t>石鼓乡</t>
  </si>
  <si>
    <t>大象村</t>
  </si>
  <si>
    <t>新建生温氏生猪代养场</t>
  </si>
  <si>
    <t>木门村</t>
  </si>
  <si>
    <t>温氏养猪</t>
  </si>
  <si>
    <t>与资产收益扶贫资金打捆，新建温氏生猪代养场，形成固定资产</t>
  </si>
  <si>
    <t>花山村</t>
  </si>
  <si>
    <t>断头路、贫困户产业发展</t>
  </si>
  <si>
    <t>接通花山村5、7组断头路基础、水沟及涵管；枳壳种植60亩</t>
  </si>
  <si>
    <t>亩</t>
  </si>
  <si>
    <t>解决产业发展</t>
  </si>
  <si>
    <t>天林镇</t>
  </si>
  <si>
    <t>万平村</t>
  </si>
  <si>
    <t>79户贫困户，种养殖业10万元</t>
  </si>
  <si>
    <t>元坝镇</t>
  </si>
  <si>
    <t>西泉村</t>
  </si>
  <si>
    <t>用于建设晚熟血橙产业园</t>
  </si>
  <si>
    <t>顶新乡</t>
  </si>
  <si>
    <t>天成村</t>
  </si>
  <si>
    <t>用于建设青蛙养殖产业园</t>
  </si>
  <si>
    <t>和平乡</t>
  </si>
  <si>
    <t>瓦窑村</t>
  </si>
  <si>
    <t>集体经济</t>
  </si>
  <si>
    <t>用于发展集体经济产业</t>
  </si>
  <si>
    <t>山坪塘护坡</t>
  </si>
  <si>
    <t>长60米，高8.5米</t>
  </si>
  <si>
    <t>米</t>
  </si>
  <si>
    <t>山坪塘护栏（双侧）</t>
  </si>
  <si>
    <t>长120米，高1.2米</t>
  </si>
  <si>
    <t>亭子村</t>
  </si>
  <si>
    <t>53户贫困户，种、养殖业</t>
  </si>
  <si>
    <t>贫困户就业扶持</t>
  </si>
  <si>
    <t>白塔寺乡</t>
  </si>
  <si>
    <t>增花村</t>
  </si>
  <si>
    <t>光伏发电站项目建设</t>
  </si>
  <si>
    <t>楠木村</t>
  </si>
  <si>
    <t>朝阳镇</t>
  </si>
  <si>
    <t>八角村</t>
  </si>
  <si>
    <t>用于打造拦沟坝水产养殖基地</t>
  </si>
  <si>
    <t>新建生产生活便道</t>
  </si>
  <si>
    <t>新建有效路面3米以上，厚度18厘米的生产生活便道4.5公里</t>
  </si>
  <si>
    <t>双岔村</t>
  </si>
  <si>
    <t>78户贫困户，种养殖业5万元</t>
  </si>
  <si>
    <t>大埝乡</t>
  </si>
  <si>
    <t>黄金村</t>
  </si>
  <si>
    <t>用于建设藤椒产业园</t>
  </si>
  <si>
    <t>与温氏养猪集团合作，形成固定资产</t>
  </si>
  <si>
    <t>朝阳洞村</t>
  </si>
  <si>
    <t>用于建设中药材产业园</t>
  </si>
  <si>
    <t>莲洞村</t>
  </si>
  <si>
    <t>用于建设贵妃枣产业园</t>
  </si>
  <si>
    <t>大平乡</t>
  </si>
  <si>
    <t>夹沙村</t>
  </si>
  <si>
    <t>71户贫困户，种养殖业10万元</t>
  </si>
  <si>
    <t>用于建设中药材种植示范园</t>
  </si>
  <si>
    <t>合义乡</t>
  </si>
  <si>
    <t>麻兰村</t>
  </si>
  <si>
    <t>47户贫困户，种植养殖业3万元</t>
  </si>
  <si>
    <t>用于建设水果、中药材产业园</t>
  </si>
  <si>
    <t>雷波村</t>
  </si>
  <si>
    <t>15户贫困户，种植养殖业0.78万元</t>
  </si>
  <si>
    <t>用于发展水果、花椒</t>
  </si>
  <si>
    <t>东冲村</t>
  </si>
  <si>
    <t>贫困户产业巩固发展</t>
  </si>
  <si>
    <t>67户贫困户，种养殖业5万元</t>
  </si>
  <si>
    <t>新华村</t>
  </si>
  <si>
    <t>92户贫困户，种养殖业5万元</t>
  </si>
  <si>
    <t>护建镇</t>
  </si>
  <si>
    <t>双庙村</t>
  </si>
  <si>
    <t>建生产生活便道</t>
  </si>
  <si>
    <t>1.96公里、每23公里万元</t>
  </si>
  <si>
    <t>建小板路</t>
  </si>
  <si>
    <t>0.35公里、每8.5公里万元</t>
  </si>
  <si>
    <t>房屋维修</t>
  </si>
  <si>
    <t>用于房屋维修</t>
  </si>
  <si>
    <t>安全饮用水</t>
  </si>
  <si>
    <t>7口机井</t>
  </si>
  <si>
    <t>用于建设水产养殖和柠檬产业园</t>
  </si>
  <si>
    <t>用于建设水产养殖产业园</t>
  </si>
  <si>
    <t>滑石村</t>
  </si>
  <si>
    <t>核桃园建设</t>
  </si>
  <si>
    <t>两板桥镇</t>
  </si>
  <si>
    <t>河边村</t>
  </si>
  <si>
    <t>用于发展沃柑220亩</t>
  </si>
  <si>
    <t>南薰镇</t>
  </si>
  <si>
    <t>红山村</t>
  </si>
  <si>
    <t>用于投资红山村4社种植苗木</t>
  </si>
  <si>
    <t>红山村4社苗木产业发展</t>
  </si>
  <si>
    <t>在红山村4组以入股方式参与经营苗木产业，占地20余亩，形成固定资产</t>
  </si>
  <si>
    <t>田寨村</t>
  </si>
  <si>
    <t>光伏发电项目，20个千瓦</t>
  </si>
  <si>
    <t>双盐村</t>
  </si>
  <si>
    <t>安岳县弘泰芸香中药材种植专业合作社</t>
  </si>
  <si>
    <t>枳壳、黄精</t>
  </si>
  <si>
    <t>田心村</t>
  </si>
  <si>
    <t>与安岳县精芸香专业合作社合作</t>
  </si>
  <si>
    <t>努力乡</t>
  </si>
  <si>
    <t>狮子村</t>
  </si>
  <si>
    <t>村生产生活便道、小板路</t>
  </si>
  <si>
    <t>村生产生活便道、小板路弥补资金不足</t>
  </si>
  <si>
    <t>用于建设村短期养牛场</t>
  </si>
  <si>
    <t>三县村</t>
  </si>
  <si>
    <t>养鸡大棚建设</t>
  </si>
  <si>
    <t>乾龙乡</t>
  </si>
  <si>
    <t>福渠村</t>
  </si>
  <si>
    <t>用于建设村稻田养鱼项目</t>
  </si>
  <si>
    <t>太星村</t>
  </si>
  <si>
    <t>山坪塘维修</t>
  </si>
  <si>
    <t>1.加埂52米长，3米宽，1.5米高的土埂后再用钢丝网砼硬化0.1米厚。2.清淤疏浚。</t>
  </si>
  <si>
    <t>廻龙村</t>
  </si>
  <si>
    <t>贫困户产业发展（巩固提升）</t>
  </si>
  <si>
    <t>43户贫困户，产业增收（养殖业）5.005万元</t>
  </si>
  <si>
    <t>天马乡</t>
  </si>
  <si>
    <t>画青村</t>
  </si>
  <si>
    <t>用于建设集体经济鱼塘</t>
  </si>
  <si>
    <t>卧佛镇</t>
  </si>
  <si>
    <t>马鞍村</t>
  </si>
  <si>
    <t>关田村</t>
  </si>
  <si>
    <t>121户2贫困户，种植优质水果30亩20万元</t>
  </si>
  <si>
    <t>飞凤村</t>
  </si>
  <si>
    <t>106户贫困户，种植业 5 万元</t>
  </si>
  <si>
    <t>永顺镇</t>
  </si>
  <si>
    <t>常乐村</t>
  </si>
  <si>
    <t>养殖业</t>
  </si>
  <si>
    <t>养殖业44户</t>
  </si>
  <si>
    <t>贫困户房屋维修24户</t>
  </si>
  <si>
    <t>燕石村</t>
  </si>
  <si>
    <t>断头路建设</t>
  </si>
  <si>
    <t>2公里，每公里2.5万元，先挖毛坯路，后建水泥路。</t>
  </si>
  <si>
    <t>油坝村</t>
  </si>
  <si>
    <t>54户贫困户，种养殖业10万元</t>
  </si>
  <si>
    <t>水产养殖380亩，10万元</t>
  </si>
  <si>
    <t>自治乡</t>
  </si>
  <si>
    <t>下坝村</t>
  </si>
  <si>
    <t>59户贫困户，种养殖业10万元</t>
  </si>
  <si>
    <t>金鸡村</t>
  </si>
  <si>
    <t>53户贫困户，种养殖业10万元</t>
  </si>
  <si>
    <t>兴隆镇</t>
  </si>
  <si>
    <t>大骥村</t>
  </si>
  <si>
    <t>用于建设茵红李和柠檬产业园</t>
  </si>
  <si>
    <t>社级道路建设</t>
  </si>
  <si>
    <t>4公里，每公里52万元</t>
  </si>
  <si>
    <t>学堂村</t>
  </si>
  <si>
    <t>用于巩固提升和壮大柠檬产业园</t>
  </si>
  <si>
    <t>老林村</t>
  </si>
  <si>
    <t>用于13户贫困户的房屋维修</t>
  </si>
  <si>
    <t>永清镇</t>
  </si>
  <si>
    <t>盘龙村</t>
  </si>
  <si>
    <t>用于发展稻田养鱼产业，20亩</t>
  </si>
  <si>
    <t>用于发展大雅柑一号柑橘种植产业，15亩</t>
  </si>
  <si>
    <t>鱼龙乡</t>
  </si>
  <si>
    <t>鱼山村</t>
  </si>
  <si>
    <t>10户贫困户，种养殖业补助4.5万元</t>
  </si>
  <si>
    <t>生产生活便道建设</t>
  </si>
  <si>
    <t>0.5公里，修毛坯、硬化、安装波护等</t>
  </si>
  <si>
    <t>高塘村</t>
  </si>
  <si>
    <t>4户养殖业</t>
  </si>
  <si>
    <t>水泥路建设</t>
  </si>
  <si>
    <t>长0.307公里，宽3.5米，每公里47万元</t>
  </si>
  <si>
    <t>周礼镇</t>
  </si>
  <si>
    <t>大井村</t>
  </si>
  <si>
    <t>用于安岳县雅沃水果种植专业合作社</t>
  </si>
  <si>
    <t>宝华乡</t>
  </si>
  <si>
    <t>玉皇村</t>
  </si>
  <si>
    <t>双龙街乡</t>
  </si>
  <si>
    <t>五峰村</t>
  </si>
  <si>
    <t>用于建设蜂糖李、安岳县观山坡藏香猪养殖专业合作社、安岳县东苑可美家庭农场产业园区</t>
  </si>
  <si>
    <t>忠义镇</t>
  </si>
  <si>
    <t>石桅村</t>
  </si>
  <si>
    <t>用于建设枳壳产业园</t>
  </si>
  <si>
    <t>纸马村</t>
  </si>
  <si>
    <t>用于建设花椒产业园</t>
  </si>
  <si>
    <r>
      <rPr>
        <sz val="9"/>
        <color indexed="8"/>
        <rFont val="宋体"/>
        <family val="0"/>
      </rPr>
      <t>83户</t>
    </r>
    <r>
      <rPr>
        <sz val="9"/>
        <color indexed="8"/>
        <rFont val="Calibri"/>
        <family val="2"/>
      </rPr>
      <t>227</t>
    </r>
    <r>
      <rPr>
        <sz val="9"/>
        <color indexed="8"/>
        <rFont val="宋体"/>
        <family val="0"/>
      </rPr>
      <t>人贫困户，种养殖业1</t>
    </r>
    <r>
      <rPr>
        <sz val="9"/>
        <color indexed="8"/>
        <rFont val="Calibri"/>
        <family val="2"/>
      </rPr>
      <t>0</t>
    </r>
    <r>
      <rPr>
        <sz val="9"/>
        <color indexed="8"/>
        <rFont val="宋体"/>
        <family val="0"/>
      </rPr>
      <t>万元</t>
    </r>
  </si>
  <si>
    <t>生产生活便道</t>
  </si>
  <si>
    <t>1公里，每公里45万</t>
  </si>
  <si>
    <t>坛罐村</t>
  </si>
  <si>
    <t>用于建设核桃产业园</t>
  </si>
  <si>
    <t>双碑村</t>
  </si>
  <si>
    <t>用于建设水产养殖园</t>
  </si>
  <si>
    <t>龙桥乡</t>
  </si>
  <si>
    <t>鹅梨村</t>
  </si>
  <si>
    <t>发展村集体经济</t>
  </si>
  <si>
    <t>葡萄、草莓、中药材</t>
  </si>
  <si>
    <t>生产生活便道路建设</t>
  </si>
  <si>
    <t>7公里，每公里26万元</t>
  </si>
  <si>
    <t>镇子镇</t>
  </si>
  <si>
    <t>集福村</t>
  </si>
  <si>
    <t>用于集福村龙虾养殖</t>
  </si>
  <si>
    <t>玉峰村</t>
  </si>
  <si>
    <t>用于建设柑橘产业园水利基础设施建设（蓄水池）</t>
  </si>
  <si>
    <t>狮子坝村</t>
  </si>
  <si>
    <t>与与温氏养猪集团合作，建设养猪场养猪，形成固定资产</t>
  </si>
  <si>
    <t>白水乡</t>
  </si>
  <si>
    <t>龙尾村</t>
  </si>
  <si>
    <t>公路建设</t>
  </si>
  <si>
    <t>1.5公里，每公里45万</t>
  </si>
  <si>
    <t>西禅村</t>
  </si>
  <si>
    <t>0.8公里，每公里7万</t>
  </si>
  <si>
    <t>岳源乡</t>
  </si>
  <si>
    <t>宝林村</t>
  </si>
  <si>
    <t>通社水泥路</t>
  </si>
  <si>
    <t>0.3公里，每公里30万</t>
  </si>
  <si>
    <t>三眼村</t>
  </si>
  <si>
    <t>0.31公里，每公里30万</t>
  </si>
  <si>
    <t>协和镇</t>
  </si>
  <si>
    <t>瓦堂村</t>
  </si>
  <si>
    <t>用于建设柠檬产业园</t>
  </si>
  <si>
    <t>李家镇</t>
  </si>
  <si>
    <t>双石村</t>
  </si>
  <si>
    <t>投入水产养殖合作社经果林建设</t>
  </si>
  <si>
    <t>中沟村</t>
  </si>
  <si>
    <t>大雅一号种植园</t>
  </si>
  <si>
    <t>清流镇</t>
  </si>
  <si>
    <t>红堰村</t>
  </si>
  <si>
    <t>作业便道</t>
  </si>
  <si>
    <t>0.25公里，每公里20万</t>
  </si>
  <si>
    <t>线沟村</t>
  </si>
  <si>
    <t>新建、维修山坪塘</t>
  </si>
  <si>
    <t>新建2口山平塘、维修2口山平塘</t>
  </si>
  <si>
    <t>岳阳镇</t>
  </si>
  <si>
    <t>鄢山村</t>
  </si>
  <si>
    <t>发展贫困户种养殖</t>
  </si>
  <si>
    <t>57人，5万元</t>
  </si>
  <si>
    <t>来凤乡</t>
  </si>
  <si>
    <t>团建村</t>
  </si>
  <si>
    <t>马蹄村</t>
  </si>
  <si>
    <t>补充脱贫村贫困村产业扶持基金</t>
  </si>
  <si>
    <t>补充贫困村产业扶持基金</t>
  </si>
  <si>
    <t>计提项目管理费</t>
  </si>
  <si>
    <t>推进脱贫攻坚工作</t>
  </si>
  <si>
    <t>农村道路建设</t>
  </si>
  <si>
    <t>解决贫困村道路建设</t>
  </si>
  <si>
    <t>改善贫困户人居环境建设资金</t>
  </si>
  <si>
    <t>提升贫困户人居环境</t>
  </si>
  <si>
    <t>补充教育扶贫基金</t>
  </si>
  <si>
    <t>补充教育救济救助基金</t>
  </si>
  <si>
    <t>小额信贷贴息及风险金</t>
  </si>
  <si>
    <t>补充小额信贷及贴息</t>
  </si>
  <si>
    <t>用于贫困村基础设施建设资金</t>
  </si>
  <si>
    <t>巩固提升贫困户基础设施建设</t>
  </si>
  <si>
    <t>便民服务室维修</t>
  </si>
  <si>
    <t>吊顶、墙上刮白、新贴地砖及外墙新贴面砖（两面）</t>
  </si>
  <si>
    <t>13社</t>
  </si>
  <si>
    <t>解决公共服务场地、设施</t>
  </si>
  <si>
    <t>排水渠</t>
  </si>
  <si>
    <t>砖砌</t>
  </si>
  <si>
    <t>太阳能路灯</t>
  </si>
  <si>
    <t>新能源安装</t>
  </si>
  <si>
    <t>盏</t>
  </si>
  <si>
    <t>1-15社</t>
  </si>
  <si>
    <t>花池</t>
  </si>
  <si>
    <t>砖混</t>
  </si>
  <si>
    <t>村民活动广场</t>
  </si>
  <si>
    <t>混凝土</t>
  </si>
  <si>
    <t>平方米</t>
  </si>
  <si>
    <t>院坝硬化</t>
  </si>
  <si>
    <t>3.5m宽水泥路</t>
  </si>
  <si>
    <t>标准路基、砼路面</t>
  </si>
  <si>
    <t>2社</t>
  </si>
  <si>
    <t>涵管</t>
  </si>
  <si>
    <t>1、2、5、6、11社</t>
  </si>
  <si>
    <t>2、5、6社</t>
  </si>
  <si>
    <t>围墙</t>
  </si>
  <si>
    <t>公厕</t>
  </si>
  <si>
    <t>村社道路加宽</t>
  </si>
  <si>
    <t>村级党群活动中心</t>
  </si>
  <si>
    <t>主体、制度、办公设备、活动坝子、会议室、电子商务点等</t>
  </si>
  <si>
    <t>砼路面</t>
  </si>
  <si>
    <t>3社</t>
  </si>
  <si>
    <t>按程序制定方案报县政府审定后实施</t>
  </si>
  <si>
    <t>1、2、3、4、6社</t>
  </si>
  <si>
    <t>小板路</t>
  </si>
  <si>
    <t>(0.8-1)*0.08</t>
  </si>
  <si>
    <t>1社</t>
  </si>
  <si>
    <t>5、6、7、8、10社</t>
  </si>
  <si>
    <t>标准路基、砼路面、建错车道、开边沟</t>
  </si>
  <si>
    <t>主体、制度、办公设备、活动坝子、会议室、电子商务室等</t>
  </si>
  <si>
    <t>4社</t>
  </si>
  <si>
    <t>堡坎</t>
  </si>
  <si>
    <t>钢筋混凝土</t>
  </si>
  <si>
    <t>立方米</t>
  </si>
  <si>
    <t>山坪塘</t>
  </si>
  <si>
    <t>清淤、治漏、砼网护埂</t>
  </si>
  <si>
    <t>4、5、6、7社</t>
  </si>
  <si>
    <t>砼现浇</t>
  </si>
  <si>
    <t>地基平整、砼</t>
  </si>
  <si>
    <t>不锈钢护栏</t>
  </si>
  <si>
    <t>机井</t>
  </si>
  <si>
    <t>8社</t>
  </si>
  <si>
    <t>砼路面，开边沟，建错车道，标准路基</t>
  </si>
  <si>
    <t>4、5、6、8、9、11社</t>
  </si>
  <si>
    <t>砼路面、建错车道、标准路基</t>
  </si>
  <si>
    <t>1、3、11社</t>
  </si>
  <si>
    <t>饮水工程输水管道</t>
  </si>
  <si>
    <t>2、4、8、5、11社</t>
  </si>
  <si>
    <t>清淤，筑埂，修复堤埂，治漏</t>
  </si>
  <si>
    <t>2、8社</t>
  </si>
  <si>
    <t>1-10社</t>
  </si>
  <si>
    <t>2、9社</t>
  </si>
  <si>
    <t>垃圾池</t>
  </si>
  <si>
    <t>LED显示屏</t>
  </si>
  <si>
    <t>宣传栏</t>
  </si>
  <si>
    <t>3m宽水泥路</t>
  </si>
  <si>
    <t>1、2、3、11社</t>
  </si>
  <si>
    <r>
      <rPr>
        <sz val="9"/>
        <rFont val="宋体"/>
        <family val="0"/>
      </rPr>
      <t>3、</t>
    </r>
    <r>
      <rPr>
        <sz val="9"/>
        <rFont val="宋体"/>
        <family val="0"/>
      </rPr>
      <t>5</t>
    </r>
    <r>
      <rPr>
        <sz val="9"/>
        <rFont val="宋体"/>
        <family val="0"/>
      </rPr>
      <t>、</t>
    </r>
    <r>
      <rPr>
        <sz val="9"/>
        <rFont val="宋体"/>
        <family val="0"/>
      </rPr>
      <t>7</t>
    </r>
    <r>
      <rPr>
        <sz val="9"/>
        <rFont val="宋体"/>
        <family val="0"/>
      </rPr>
      <t>、</t>
    </r>
    <r>
      <rPr>
        <sz val="9"/>
        <rFont val="宋体"/>
        <family val="0"/>
      </rPr>
      <t>8</t>
    </r>
    <r>
      <rPr>
        <sz val="9"/>
        <rFont val="宋体"/>
        <family val="0"/>
      </rPr>
      <t>社</t>
    </r>
  </si>
  <si>
    <t>7社</t>
  </si>
  <si>
    <t>1-9社</t>
  </si>
  <si>
    <t>砖混砌</t>
  </si>
  <si>
    <t>办公室外</t>
  </si>
  <si>
    <t>1社-6社</t>
  </si>
  <si>
    <t>囤水田</t>
  </si>
  <si>
    <t>开挖、砖砼护埂</t>
  </si>
  <si>
    <t>1.3.7.8.9社</t>
  </si>
  <si>
    <t>新安装</t>
  </si>
  <si>
    <t>村办公室</t>
  </si>
  <si>
    <t>4社、8社</t>
  </si>
  <si>
    <t>5、7社</t>
  </si>
  <si>
    <t>各社</t>
  </si>
  <si>
    <t>6社</t>
  </si>
  <si>
    <t>1、2、3、5、6、8社</t>
  </si>
  <si>
    <t>砖混、基础</t>
  </si>
  <si>
    <t>管网</t>
  </si>
  <si>
    <t>1、3、8社</t>
  </si>
  <si>
    <t>4.5m宽水泥路</t>
  </si>
  <si>
    <t>5社</t>
  </si>
  <si>
    <t>条石、基础、水泥灌浆</t>
  </si>
  <si>
    <t>村民活动广场、山坪塘、囤水田</t>
  </si>
  <si>
    <t>美化环境</t>
  </si>
  <si>
    <t>波形护栏</t>
  </si>
  <si>
    <t>建设公共服务场地</t>
  </si>
  <si>
    <t>开挖、砖砼护埂24墙</t>
  </si>
  <si>
    <t>1、2、3、4、5、6社</t>
  </si>
  <si>
    <t>改善居住环境</t>
  </si>
  <si>
    <t>4组</t>
  </si>
  <si>
    <t>1.2.3.4.5.6组</t>
  </si>
  <si>
    <t>改善环境</t>
  </si>
  <si>
    <t>绿化</t>
  </si>
  <si>
    <t>栽树</t>
  </si>
  <si>
    <t>株</t>
  </si>
  <si>
    <t>框架式制度牌</t>
  </si>
  <si>
    <t>钢架</t>
  </si>
  <si>
    <t>旗台</t>
  </si>
  <si>
    <t>10组</t>
  </si>
  <si>
    <t xml:space="preserve"> 5、6、7社</t>
  </si>
  <si>
    <t>3社、8社</t>
  </si>
  <si>
    <t>101</t>
  </si>
  <si>
    <t>3、4社</t>
  </si>
  <si>
    <t>121</t>
  </si>
  <si>
    <t>6</t>
  </si>
  <si>
    <t>1</t>
  </si>
  <si>
    <t>解决生产生活用水</t>
  </si>
  <si>
    <t>530</t>
  </si>
  <si>
    <t>60</t>
  </si>
  <si>
    <t>300</t>
  </si>
  <si>
    <t>80</t>
  </si>
  <si>
    <t>168</t>
  </si>
  <si>
    <t>5</t>
  </si>
  <si>
    <t>20.16</t>
  </si>
  <si>
    <t>眼</t>
  </si>
  <si>
    <t>1、3、6社</t>
  </si>
  <si>
    <t>现浇</t>
  </si>
  <si>
    <t>3940</t>
  </si>
  <si>
    <t>2-11社</t>
  </si>
  <si>
    <t>200</t>
  </si>
  <si>
    <t>田心</t>
  </si>
  <si>
    <t>6、7、8社</t>
  </si>
  <si>
    <t>9社</t>
  </si>
  <si>
    <t>7社唐太柏田</t>
  </si>
  <si>
    <t>7社唐宣学田</t>
  </si>
  <si>
    <t>3社唐立夫牛角大土</t>
  </si>
  <si>
    <t>1、7、9社</t>
  </si>
  <si>
    <t>2组</t>
  </si>
  <si>
    <t>党群活动中心周边整治</t>
  </si>
  <si>
    <t>2、3、4、11、12社</t>
  </si>
  <si>
    <t>水库整治</t>
  </si>
  <si>
    <t>维修滴水岩水库河渠</t>
  </si>
  <si>
    <t>1、2、3、10、11社</t>
  </si>
  <si>
    <t>蒲家沟水库内滑坡整治、维修</t>
  </si>
  <si>
    <t>清淤、治漏、网砼护埂</t>
  </si>
  <si>
    <t>6社、1社</t>
  </si>
  <si>
    <t>1社、3社</t>
  </si>
  <si>
    <t>维修村办公室</t>
  </si>
  <si>
    <t>村办公室维修</t>
  </si>
  <si>
    <t>建设村级阵地</t>
  </si>
  <si>
    <t>砼+钢筋梯形堡坎，砼路面</t>
  </si>
  <si>
    <t>化粪池</t>
  </si>
  <si>
    <t>4个户外宣传栏</t>
  </si>
  <si>
    <t>砼现浇、路基</t>
  </si>
  <si>
    <t>沉沙池</t>
  </si>
  <si>
    <t>确保安全</t>
  </si>
  <si>
    <t>3、5、4、1社</t>
  </si>
  <si>
    <t>主体、制度、办公设备、活动坝子、会议室、电子商务等</t>
  </si>
  <si>
    <t>3.5米宽水泥路</t>
  </si>
  <si>
    <t>户外</t>
  </si>
  <si>
    <t>7、8、9、10社</t>
  </si>
  <si>
    <t>5、6、7、8社</t>
  </si>
  <si>
    <t>混凝土梯形堡坎</t>
  </si>
  <si>
    <t>产业园路</t>
  </si>
  <si>
    <t>7、9社</t>
  </si>
  <si>
    <t>产业园硬化路</t>
  </si>
  <si>
    <t>1-12社</t>
  </si>
  <si>
    <t>5社、1社</t>
  </si>
  <si>
    <t>混凝土浇筑</t>
  </si>
  <si>
    <t>平方</t>
  </si>
  <si>
    <t>解决用水</t>
  </si>
  <si>
    <t>混泥土加钢丝网</t>
  </si>
  <si>
    <t>立方</t>
  </si>
  <si>
    <t>硂现浇，边沟，路基</t>
  </si>
  <si>
    <t>2社与东岳村5社交界处</t>
  </si>
  <si>
    <t>3、6社</t>
  </si>
  <si>
    <t>村办公室扩建</t>
  </si>
  <si>
    <t>对村办公室进行加宽</t>
  </si>
  <si>
    <t>办公室</t>
  </si>
  <si>
    <t>填方、硬化</t>
  </si>
  <si>
    <t>不锈钢架</t>
  </si>
  <si>
    <t>1100</t>
  </si>
  <si>
    <t>3社、4社</t>
  </si>
  <si>
    <t>2社、3社、4社、8社</t>
  </si>
  <si>
    <t>3社、4社、8社</t>
  </si>
  <si>
    <t>文化墙</t>
  </si>
  <si>
    <t>3社、5社</t>
  </si>
  <si>
    <t>500</t>
  </si>
  <si>
    <t>1社、8社</t>
  </si>
  <si>
    <t>开挖，砼网护埂</t>
  </si>
  <si>
    <t>1、2、3、4、5、6、7社</t>
  </si>
  <si>
    <t>卫生室、文化室、便民服务室、会议室等</t>
  </si>
  <si>
    <t>条石</t>
  </si>
  <si>
    <t>全村</t>
  </si>
  <si>
    <t>12社</t>
  </si>
  <si>
    <t>砖砼砌筑</t>
  </si>
  <si>
    <t>砖砼护埂</t>
  </si>
  <si>
    <t>1、10社</t>
  </si>
  <si>
    <t>1、2、3、4、7、8、9、10社</t>
  </si>
  <si>
    <t>开挖、网砼护埂，路面硬化</t>
  </si>
  <si>
    <t>1、4、5社</t>
  </si>
  <si>
    <t>不锈钢</t>
  </si>
  <si>
    <t>LED</t>
  </si>
  <si>
    <t>护坡</t>
  </si>
  <si>
    <t>1.2社</t>
  </si>
  <si>
    <t>片石挡土墙堡坎</t>
  </si>
  <si>
    <t>砼、土方回填</t>
  </si>
  <si>
    <t>预埋</t>
  </si>
  <si>
    <t>2.5.6.7社</t>
  </si>
  <si>
    <t>保证安全</t>
  </si>
  <si>
    <t>5.6.7社</t>
  </si>
  <si>
    <t>标准化党群活动中心</t>
  </si>
  <si>
    <t>埋涵管</t>
  </si>
  <si>
    <t>平整路基、混凝土硬化</t>
  </si>
  <si>
    <t>党群中心外墙及会议室</t>
  </si>
  <si>
    <t>1、2、3、9社</t>
  </si>
  <si>
    <t>2、3社</t>
  </si>
  <si>
    <t>1、8、9社</t>
  </si>
  <si>
    <t>3、5社</t>
  </si>
  <si>
    <t>1-7社</t>
  </si>
  <si>
    <t>2、3、5、7社</t>
  </si>
  <si>
    <t>2、7社</t>
  </si>
  <si>
    <t>综合办公室、广播室、便民服务中心、卫生室</t>
  </si>
  <si>
    <t>3-6社</t>
  </si>
  <si>
    <t>安装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</si>
</sst>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5">
    <font>
      <sz val="12"/>
      <name val="宋体"/>
      <family val="0"/>
    </font>
    <font>
      <sz val="10"/>
      <name val="宋体"/>
      <family val="0"/>
    </font>
    <font>
      <sz val="14"/>
      <color indexed="8"/>
      <name val="方正小标宋简体"/>
      <family val="4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2"/>
      <name val="方正仿宋简体"/>
      <family val="0"/>
    </font>
    <font>
      <sz val="9"/>
      <name val="楷体_GB2312"/>
      <family val="3"/>
    </font>
    <font>
      <sz val="18"/>
      <name val="黑体"/>
      <family val="3"/>
    </font>
    <font>
      <sz val="8"/>
      <color indexed="8"/>
      <name val="宋体"/>
      <family val="0"/>
    </font>
    <font>
      <b/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sz val="16"/>
      <name val="方正小标宋简体"/>
      <family val="4"/>
    </font>
    <font>
      <sz val="10"/>
      <name val="Arial"/>
      <family val="2"/>
    </font>
    <font>
      <b/>
      <sz val="11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7.4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7.4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color indexed="8"/>
      <name val="Calibri"/>
      <family val="2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5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7" fillId="2" borderId="0">
      <alignment vertical="center"/>
      <protection/>
    </xf>
    <xf numFmtId="0" fontId="21" fillId="3" borderId="1" applyNumberFormat="0" applyAlignment="0" applyProtection="0"/>
    <xf numFmtId="0" fontId="3" fillId="4" borderId="0" applyNumberFormat="0" applyBorder="0" applyAlignment="0" applyProtection="0"/>
    <xf numFmtId="0" fontId="3" fillId="5" borderId="0">
      <alignment vertical="center"/>
      <protection/>
    </xf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>
      <alignment vertical="center"/>
      <protection/>
    </xf>
    <xf numFmtId="0" fontId="3" fillId="7" borderId="0" applyNumberFormat="0" applyBorder="0" applyAlignment="0" applyProtection="0"/>
    <xf numFmtId="0" fontId="24" fillId="4" borderId="1" applyNumberFormat="0" applyAlignment="0" applyProtection="0"/>
    <xf numFmtId="0" fontId="3" fillId="8" borderId="0">
      <alignment vertical="center"/>
      <protection/>
    </xf>
    <xf numFmtId="0" fontId="33" fillId="9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7" fillId="7" borderId="0">
      <alignment vertical="center"/>
      <protection/>
    </xf>
    <xf numFmtId="0" fontId="22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27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5" borderId="0">
      <alignment vertical="center"/>
      <protection/>
    </xf>
    <xf numFmtId="0" fontId="36" fillId="0" borderId="0" applyNumberFormat="0" applyFill="0" applyBorder="0" applyAlignment="0" applyProtection="0"/>
    <xf numFmtId="0" fontId="0" fillId="10" borderId="2" applyNumberFormat="0" applyFont="0" applyAlignment="0" applyProtection="0"/>
    <xf numFmtId="0" fontId="27" fillId="3" borderId="0">
      <alignment vertical="center"/>
      <protection/>
    </xf>
    <xf numFmtId="0" fontId="0" fillId="0" borderId="0">
      <alignment vertical="center"/>
      <protection/>
    </xf>
    <xf numFmtId="0" fontId="27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" fillId="5" borderId="0">
      <alignment vertical="center"/>
      <protection/>
    </xf>
    <xf numFmtId="0" fontId="32" fillId="0" borderId="3" applyNumberFormat="0" applyFill="0" applyAlignment="0" applyProtection="0"/>
    <xf numFmtId="0" fontId="3" fillId="5" borderId="0">
      <alignment vertical="center"/>
      <protection/>
    </xf>
    <xf numFmtId="0" fontId="26" fillId="0" borderId="3" applyNumberFormat="0" applyFill="0" applyAlignment="0" applyProtection="0"/>
    <xf numFmtId="0" fontId="3" fillId="5" borderId="0" applyNumberFormat="0" applyBorder="0" applyAlignment="0" applyProtection="0"/>
    <xf numFmtId="0" fontId="27" fillId="11" borderId="0" applyNumberFormat="0" applyBorder="0" applyAlignment="0" applyProtection="0"/>
    <xf numFmtId="0" fontId="3" fillId="5" borderId="0">
      <alignment vertical="center"/>
      <protection/>
    </xf>
    <xf numFmtId="0" fontId="29" fillId="0" borderId="4" applyNumberFormat="0" applyFill="0" applyAlignment="0" applyProtection="0"/>
    <xf numFmtId="0" fontId="27" fillId="3" borderId="0" applyNumberFormat="0" applyBorder="0" applyAlignment="0" applyProtection="0"/>
    <xf numFmtId="0" fontId="38" fillId="4" borderId="5" applyNumberFormat="0" applyAlignment="0" applyProtection="0"/>
    <xf numFmtId="0" fontId="3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4" borderId="1" applyNumberFormat="0" applyAlignment="0" applyProtection="0"/>
    <xf numFmtId="0" fontId="3" fillId="8" borderId="0" applyNumberFormat="0" applyBorder="0" applyAlignment="0" applyProtection="0"/>
    <xf numFmtId="0" fontId="24" fillId="4" borderId="1">
      <alignment vertical="center"/>
      <protection/>
    </xf>
    <xf numFmtId="0" fontId="37" fillId="12" borderId="6" applyNumberFormat="0" applyAlignment="0" applyProtection="0"/>
    <xf numFmtId="0" fontId="3" fillId="13" borderId="0" applyNumberFormat="0" applyBorder="0" applyAlignment="0" applyProtection="0"/>
    <xf numFmtId="0" fontId="27" fillId="2" borderId="0" applyNumberFormat="0" applyBorder="0" applyAlignment="0" applyProtection="0"/>
    <xf numFmtId="0" fontId="3" fillId="8" borderId="0" applyNumberFormat="0" applyBorder="0" applyAlignment="0" applyProtection="0"/>
    <xf numFmtId="0" fontId="28" fillId="0" borderId="7" applyNumberFormat="0" applyFill="0" applyAlignment="0" applyProtection="0"/>
    <xf numFmtId="0" fontId="3" fillId="13" borderId="0">
      <alignment vertical="center"/>
      <protection/>
    </xf>
    <xf numFmtId="0" fontId="30" fillId="0" borderId="8" applyNumberFormat="0" applyFill="0" applyAlignment="0" applyProtection="0"/>
    <xf numFmtId="0" fontId="31" fillId="13" borderId="0" applyNumberFormat="0" applyBorder="0" applyAlignment="0" applyProtection="0"/>
    <xf numFmtId="0" fontId="3" fillId="4" borderId="0">
      <alignment vertical="center"/>
      <protection/>
    </xf>
    <xf numFmtId="0" fontId="35" fillId="8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27" fillId="14" borderId="0" applyNumberFormat="0" applyBorder="0" applyAlignment="0" applyProtection="0"/>
    <xf numFmtId="0" fontId="3" fillId="8" borderId="0" applyNumberFormat="0" applyBorder="0" applyAlignment="0" applyProtection="0"/>
    <xf numFmtId="0" fontId="37" fillId="12" borderId="6">
      <alignment vertical="center"/>
      <protection/>
    </xf>
    <xf numFmtId="0" fontId="28" fillId="0" borderId="7">
      <alignment vertical="center"/>
      <protection/>
    </xf>
    <xf numFmtId="0" fontId="3" fillId="6" borderId="0" applyNumberFormat="0" applyBorder="0" applyAlignment="0" applyProtection="0"/>
    <xf numFmtId="0" fontId="3" fillId="8" borderId="0">
      <alignment vertical="center"/>
      <protection/>
    </xf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>
      <alignment vertical="center"/>
      <protection/>
    </xf>
    <xf numFmtId="0" fontId="3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>
      <alignment vertical="center"/>
      <protection/>
    </xf>
    <xf numFmtId="0" fontId="3" fillId="8" borderId="0">
      <alignment vertical="center"/>
      <protection/>
    </xf>
    <xf numFmtId="0" fontId="24" fillId="4" borderId="1">
      <alignment vertical="center"/>
      <protection/>
    </xf>
    <xf numFmtId="0" fontId="27" fillId="16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" fillId="4" borderId="0">
      <alignment vertical="center"/>
      <protection/>
    </xf>
    <xf numFmtId="0" fontId="3" fillId="7" borderId="0" applyNumberFormat="0" applyBorder="0" applyAlignment="0" applyProtection="0"/>
    <xf numFmtId="0" fontId="27" fillId="7" borderId="0" applyNumberFormat="0" applyBorder="0" applyAlignment="0" applyProtection="0"/>
    <xf numFmtId="0" fontId="3" fillId="6" borderId="0" applyNumberFormat="0" applyBorder="0" applyAlignment="0" applyProtection="0"/>
    <xf numFmtId="0" fontId="22" fillId="0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>
      <alignment vertical="center"/>
      <protection/>
    </xf>
    <xf numFmtId="0" fontId="3" fillId="6" borderId="0">
      <alignment vertical="center"/>
      <protection/>
    </xf>
    <xf numFmtId="0" fontId="3" fillId="6" borderId="0">
      <alignment vertical="center"/>
      <protection/>
    </xf>
    <xf numFmtId="0" fontId="3" fillId="6" borderId="0">
      <alignment vertical="center"/>
      <protection/>
    </xf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>
      <alignment vertical="center"/>
      <protection/>
    </xf>
    <xf numFmtId="0" fontId="3" fillId="8" borderId="0">
      <alignment vertical="center"/>
      <protection/>
    </xf>
    <xf numFmtId="0" fontId="3" fillId="6" borderId="0" applyNumberFormat="0" applyBorder="0" applyAlignment="0" applyProtection="0"/>
    <xf numFmtId="0" fontId="3" fillId="6" borderId="0">
      <alignment vertical="center"/>
      <protection/>
    </xf>
    <xf numFmtId="0" fontId="3" fillId="6" borderId="0">
      <alignment vertical="center"/>
      <protection/>
    </xf>
    <xf numFmtId="0" fontId="3" fillId="7" borderId="0" applyNumberFormat="0" applyBorder="0" applyAlignment="0" applyProtection="0"/>
    <xf numFmtId="0" fontId="24" fillId="4" borderId="1" applyNumberFormat="0" applyAlignment="0" applyProtection="0"/>
    <xf numFmtId="0" fontId="3" fillId="6" borderId="0">
      <alignment vertical="center"/>
      <protection/>
    </xf>
    <xf numFmtId="0" fontId="3" fillId="10" borderId="2">
      <alignment vertical="center"/>
      <protection/>
    </xf>
    <xf numFmtId="0" fontId="3" fillId="7" borderId="0" applyNumberFormat="0" applyBorder="0" applyAlignment="0" applyProtection="0"/>
    <xf numFmtId="0" fontId="3" fillId="6" borderId="0">
      <alignment vertical="center"/>
      <protection/>
    </xf>
    <xf numFmtId="0" fontId="3" fillId="7" borderId="0" applyNumberFormat="0" applyBorder="0" applyAlignment="0" applyProtection="0"/>
    <xf numFmtId="0" fontId="3" fillId="6" borderId="0">
      <alignment vertical="center"/>
      <protection/>
    </xf>
    <xf numFmtId="0" fontId="3" fillId="7" borderId="0">
      <alignment vertical="center"/>
      <protection/>
    </xf>
    <xf numFmtId="0" fontId="3" fillId="6" borderId="0">
      <alignment vertical="center"/>
      <protection/>
    </xf>
    <xf numFmtId="0" fontId="3" fillId="10" borderId="0" applyNumberFormat="0" applyBorder="0" applyAlignment="0" applyProtection="0"/>
    <xf numFmtId="0" fontId="3" fillId="5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>
      <alignment vertical="center"/>
      <protection/>
    </xf>
    <xf numFmtId="0" fontId="3" fillId="7" borderId="0" applyNumberFormat="0" applyBorder="0" applyAlignment="0" applyProtection="0"/>
    <xf numFmtId="0" fontId="3" fillId="4" borderId="0">
      <alignment vertical="center"/>
      <protection/>
    </xf>
    <xf numFmtId="0" fontId="3" fillId="7" borderId="0">
      <alignment vertical="center"/>
      <protection/>
    </xf>
    <xf numFmtId="0" fontId="3" fillId="4" borderId="0">
      <alignment vertical="center"/>
      <protection/>
    </xf>
    <xf numFmtId="0" fontId="3" fillId="4" borderId="0">
      <alignment vertical="center"/>
      <protection/>
    </xf>
    <xf numFmtId="0" fontId="0" fillId="0" borderId="0">
      <alignment vertical="center"/>
      <protection/>
    </xf>
    <xf numFmtId="0" fontId="3" fillId="4" borderId="0">
      <alignment vertical="center"/>
      <protection/>
    </xf>
    <xf numFmtId="0" fontId="0" fillId="0" borderId="0">
      <alignment vertical="center"/>
      <protection/>
    </xf>
    <xf numFmtId="0" fontId="3" fillId="4" borderId="0">
      <alignment vertical="center"/>
      <protection/>
    </xf>
    <xf numFmtId="0" fontId="3" fillId="10" borderId="0" applyNumberFormat="0" applyBorder="0" applyAlignment="0" applyProtection="0"/>
    <xf numFmtId="0" fontId="3" fillId="4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19" fillId="0" borderId="0">
      <alignment/>
      <protection/>
    </xf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>
      <alignment vertical="center"/>
      <protection/>
    </xf>
    <xf numFmtId="0" fontId="39" fillId="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3" fillId="1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3" fillId="10" borderId="0">
      <alignment vertical="center"/>
      <protection/>
    </xf>
    <xf numFmtId="0" fontId="3" fillId="10" borderId="0">
      <alignment vertical="center"/>
      <protection/>
    </xf>
    <xf numFmtId="0" fontId="3" fillId="10" borderId="0">
      <alignment vertical="center"/>
      <protection/>
    </xf>
    <xf numFmtId="0" fontId="0" fillId="0" borderId="0">
      <alignment/>
      <protection/>
    </xf>
    <xf numFmtId="0" fontId="3" fillId="10" borderId="0">
      <alignment vertical="center"/>
      <protection/>
    </xf>
    <xf numFmtId="0" fontId="0" fillId="0" borderId="0">
      <alignment/>
      <protection/>
    </xf>
    <xf numFmtId="0" fontId="3" fillId="1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>
      <alignment vertical="center"/>
      <protection/>
    </xf>
    <xf numFmtId="0" fontId="32" fillId="0" borderId="3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27" fillId="7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13" borderId="0">
      <alignment vertical="center"/>
      <protection/>
    </xf>
    <xf numFmtId="0" fontId="3" fillId="5" borderId="0" applyNumberFormat="0" applyBorder="0" applyAlignment="0" applyProtection="0"/>
    <xf numFmtId="0" fontId="3" fillId="8" borderId="0">
      <alignment vertical="center"/>
      <protection/>
    </xf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>
      <alignment vertical="center"/>
      <protection/>
    </xf>
    <xf numFmtId="0" fontId="3" fillId="5" borderId="0">
      <alignment vertical="center"/>
      <protection/>
    </xf>
    <xf numFmtId="0" fontId="0" fillId="0" borderId="0">
      <alignment vertical="center"/>
      <protection/>
    </xf>
    <xf numFmtId="0" fontId="3" fillId="5" borderId="0">
      <alignment vertical="center"/>
      <protection/>
    </xf>
    <xf numFmtId="0" fontId="3" fillId="7" borderId="0" applyNumberFormat="0" applyBorder="0" applyAlignment="0" applyProtection="0"/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7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3" fillId="3" borderId="0">
      <alignment vertical="center"/>
      <protection/>
    </xf>
    <xf numFmtId="0" fontId="3" fillId="7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4" fillId="0" borderId="0" applyNumberFormat="0" applyFill="0" applyBorder="0" applyAlignment="0" applyProtection="0"/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3" fillId="3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7" fillId="12" borderId="6" applyNumberFormat="0" applyAlignment="0" applyProtection="0"/>
    <xf numFmtId="0" fontId="3" fillId="8" borderId="0" applyNumberFormat="0" applyBorder="0" applyAlignment="0" applyProtection="0"/>
    <xf numFmtId="0" fontId="37" fillId="12" borderId="6" applyNumberFormat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7" fillId="12" borderId="6">
      <alignment vertical="center"/>
      <protection/>
    </xf>
    <xf numFmtId="0" fontId="3" fillId="8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7" fillId="3" borderId="0">
      <alignment vertical="center"/>
      <protection/>
    </xf>
    <xf numFmtId="0" fontId="3" fillId="5" borderId="0" applyNumberFormat="0" applyBorder="0" applyAlignment="0" applyProtection="0"/>
    <xf numFmtId="0" fontId="27" fillId="3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>
      <alignment vertical="center"/>
      <protection/>
    </xf>
    <xf numFmtId="0" fontId="3" fillId="5" borderId="0">
      <alignment vertical="center"/>
      <protection/>
    </xf>
    <xf numFmtId="0" fontId="27" fillId="17" borderId="0">
      <alignment vertical="center"/>
      <protection/>
    </xf>
    <xf numFmtId="0" fontId="3" fillId="5" borderId="0">
      <alignment vertical="center"/>
      <protection/>
    </xf>
    <xf numFmtId="0" fontId="27" fillId="17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3" fillId="5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>
      <alignment vertical="center"/>
      <protection/>
    </xf>
    <xf numFmtId="0" fontId="34" fillId="0" borderId="0">
      <alignment vertical="center"/>
      <protection/>
    </xf>
    <xf numFmtId="0" fontId="3" fillId="7" borderId="0">
      <alignment vertical="center"/>
      <protection/>
    </xf>
    <xf numFmtId="0" fontId="34" fillId="0" borderId="0">
      <alignment vertical="center"/>
      <protection/>
    </xf>
    <xf numFmtId="0" fontId="3" fillId="7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7" borderId="0">
      <alignment vertical="center"/>
      <protection/>
    </xf>
    <xf numFmtId="0" fontId="3" fillId="7" borderId="0">
      <alignment vertical="center"/>
      <protection/>
    </xf>
    <xf numFmtId="0" fontId="33" fillId="9" borderId="0" applyNumberFormat="0" applyBorder="0" applyAlignment="0" applyProtection="0"/>
    <xf numFmtId="0" fontId="3" fillId="7" borderId="0">
      <alignment vertical="center"/>
      <protection/>
    </xf>
    <xf numFmtId="0" fontId="33" fillId="9" borderId="0">
      <alignment vertical="center"/>
      <protection/>
    </xf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>
      <alignment vertical="center"/>
      <protection/>
    </xf>
    <xf numFmtId="0" fontId="27" fillId="11" borderId="0">
      <alignment vertical="center"/>
      <protection/>
    </xf>
    <xf numFmtId="0" fontId="27" fillId="3" borderId="0" applyNumberFormat="0" applyBorder="0" applyAlignment="0" applyProtection="0"/>
    <xf numFmtId="0" fontId="0" fillId="0" borderId="0">
      <alignment vertical="center"/>
      <protection/>
    </xf>
    <xf numFmtId="0" fontId="0" fillId="10" borderId="2" applyNumberFormat="0" applyFont="0" applyAlignment="0" applyProtection="0"/>
    <xf numFmtId="0" fontId="27" fillId="3" borderId="0">
      <alignment vertical="center"/>
      <protection/>
    </xf>
    <xf numFmtId="0" fontId="0" fillId="0" borderId="0">
      <alignment vertical="center"/>
      <protection/>
    </xf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>
      <alignment vertical="center"/>
      <protection/>
    </xf>
    <xf numFmtId="0" fontId="27" fillId="7" borderId="0">
      <alignment vertical="center"/>
      <protection/>
    </xf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7" borderId="0" applyNumberFormat="0" applyBorder="0" applyAlignment="0" applyProtection="0"/>
    <xf numFmtId="0" fontId="27" fillId="7" borderId="0" applyNumberFormat="0" applyBorder="0" applyAlignment="0" applyProtection="0"/>
    <xf numFmtId="0" fontId="32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3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8">
      <alignment vertical="center"/>
      <protection/>
    </xf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>
      <alignment vertical="center"/>
      <protection/>
    </xf>
    <xf numFmtId="0" fontId="26" fillId="0" borderId="3">
      <alignment vertical="center"/>
      <protection/>
    </xf>
    <xf numFmtId="0" fontId="0" fillId="0" borderId="0">
      <alignment vertical="center"/>
      <protection/>
    </xf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>
      <alignment vertical="center"/>
      <protection/>
    </xf>
    <xf numFmtId="0" fontId="29" fillId="0" borderId="4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 vertical="center"/>
      <protection/>
    </xf>
    <xf numFmtId="0" fontId="30" fillId="0" borderId="8" applyNumberFormat="0" applyFill="0" applyAlignment="0" applyProtection="0"/>
    <xf numFmtId="0" fontId="29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>
      <alignment vertical="center"/>
      <protection/>
    </xf>
    <xf numFmtId="0" fontId="33" fillId="9" borderId="0" applyNumberFormat="0" applyBorder="0" applyAlignment="0" applyProtection="0"/>
    <xf numFmtId="0" fontId="33" fillId="9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>
      <alignment vertical="center"/>
      <protection/>
    </xf>
    <xf numFmtId="0" fontId="31" fillId="13" borderId="0">
      <alignment vertical="center"/>
      <protection/>
    </xf>
    <xf numFmtId="0" fontId="30" fillId="0" borderId="8" applyNumberFormat="0" applyFill="0" applyAlignment="0" applyProtection="0"/>
    <xf numFmtId="0" fontId="30" fillId="0" borderId="8">
      <alignment vertical="center"/>
      <protection/>
    </xf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>
      <alignment vertical="center"/>
      <protection/>
    </xf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>
      <alignment vertical="center"/>
      <protection/>
    </xf>
    <xf numFmtId="0" fontId="27" fillId="14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>
      <alignment vertical="center"/>
      <protection/>
    </xf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>
      <alignment vertical="center"/>
      <protection/>
    </xf>
    <xf numFmtId="0" fontId="27" fillId="12" borderId="0">
      <alignment vertical="center"/>
      <protection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>
      <alignment vertical="center"/>
      <protection/>
    </xf>
    <xf numFmtId="0" fontId="27" fillId="15" borderId="0">
      <alignment vertical="center"/>
      <protection/>
    </xf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>
      <alignment vertical="center"/>
      <protection/>
    </xf>
    <xf numFmtId="0" fontId="27" fillId="16" borderId="0">
      <alignment vertical="center"/>
      <protection/>
    </xf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>
      <alignment vertical="center"/>
      <protection/>
    </xf>
    <xf numFmtId="0" fontId="27" fillId="18" borderId="0">
      <alignment vertical="center"/>
      <protection/>
    </xf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>
      <alignment vertical="center"/>
      <protection/>
    </xf>
    <xf numFmtId="0" fontId="35" fillId="8" borderId="0">
      <alignment vertical="center"/>
      <protection/>
    </xf>
    <xf numFmtId="0" fontId="38" fillId="4" borderId="5" applyNumberFormat="0" applyAlignment="0" applyProtection="0"/>
    <xf numFmtId="0" fontId="38" fillId="4" borderId="5" applyNumberFormat="0" applyAlignment="0" applyProtection="0"/>
    <xf numFmtId="0" fontId="38" fillId="4" borderId="5">
      <alignment vertical="center"/>
      <protection/>
    </xf>
    <xf numFmtId="0" fontId="38" fillId="4" borderId="5">
      <alignment vertical="center"/>
      <protection/>
    </xf>
    <xf numFmtId="0" fontId="21" fillId="3" borderId="1" applyNumberFormat="0" applyAlignment="0" applyProtection="0"/>
    <xf numFmtId="0" fontId="21" fillId="3" borderId="1" applyNumberFormat="0" applyAlignment="0" applyProtection="0"/>
    <xf numFmtId="0" fontId="21" fillId="3" borderId="1">
      <alignment vertical="center"/>
      <protection/>
    </xf>
    <xf numFmtId="0" fontId="21" fillId="3" borderId="1">
      <alignment vertical="center"/>
      <protection/>
    </xf>
    <xf numFmtId="0" fontId="0" fillId="10" borderId="2" applyNumberFormat="0" applyFont="0" applyAlignment="0" applyProtection="0"/>
    <xf numFmtId="0" fontId="3" fillId="10" borderId="2">
      <alignment vertical="center"/>
      <protection/>
    </xf>
    <xf numFmtId="0" fontId="3" fillId="10" borderId="2">
      <alignment vertical="center"/>
      <protection/>
    </xf>
    <xf numFmtId="0" fontId="3" fillId="10" borderId="2">
      <alignment vertical="center"/>
      <protection/>
    </xf>
    <xf numFmtId="0" fontId="3" fillId="10" borderId="2">
      <alignment vertical="center"/>
      <protection/>
    </xf>
    <xf numFmtId="0" fontId="3" fillId="10" borderId="2">
      <alignment vertical="center"/>
      <protection/>
    </xf>
    <xf numFmtId="0" fontId="3" fillId="10" borderId="2">
      <alignment vertical="center"/>
      <protection/>
    </xf>
    <xf numFmtId="0" fontId="3" fillId="10" borderId="2">
      <alignment vertical="center"/>
      <protection/>
    </xf>
    <xf numFmtId="0" fontId="3" fillId="10" borderId="2">
      <alignment vertical="center"/>
      <protection/>
    </xf>
  </cellStyleXfs>
  <cellXfs count="191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1" fillId="0" borderId="9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3" fillId="0" borderId="14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3" fillId="0" borderId="9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516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9" xfId="452" applyFont="1" applyFill="1" applyBorder="1" applyAlignment="1">
      <alignment horizontal="center" vertical="center"/>
      <protection/>
    </xf>
    <xf numFmtId="0" fontId="8" fillId="0" borderId="9" xfId="452" applyFont="1" applyFill="1" applyBorder="1" applyAlignment="1">
      <alignment horizontal="center" vertical="center" wrapText="1"/>
      <protection/>
    </xf>
    <xf numFmtId="176" fontId="8" fillId="0" borderId="9" xfId="452" applyNumberFormat="1" applyFont="1" applyFill="1" applyBorder="1" applyAlignment="1">
      <alignment horizontal="right" vertical="center"/>
      <protection/>
    </xf>
    <xf numFmtId="0" fontId="8" fillId="0" borderId="9" xfId="521" applyFont="1" applyFill="1" applyBorder="1" applyAlignment="1">
      <alignment horizontal="center" vertical="center" wrapText="1"/>
      <protection/>
    </xf>
    <xf numFmtId="0" fontId="11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452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516" applyNumberFormat="1" applyFont="1" applyFill="1" applyBorder="1" applyAlignment="1" applyProtection="1">
      <alignment horizontal="center" vertical="center" wrapText="1"/>
      <protection/>
    </xf>
    <xf numFmtId="176" fontId="8" fillId="0" borderId="9" xfId="452" applyNumberFormat="1" applyFont="1" applyFill="1" applyBorder="1" applyAlignment="1">
      <alignment horizontal="right" vertical="center" wrapText="1"/>
      <protection/>
    </xf>
    <xf numFmtId="49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horizontal="right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0" fontId="8" fillId="4" borderId="9" xfId="452" applyFont="1" applyFill="1" applyBorder="1" applyAlignment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top" wrapText="1"/>
    </xf>
    <xf numFmtId="0" fontId="0" fillId="0" borderId="9" xfId="0" applyNumberForma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 wrapText="1"/>
    </xf>
    <xf numFmtId="0" fontId="1" fillId="0" borderId="9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19" borderId="9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7" fillId="19" borderId="9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9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/>
    </xf>
    <xf numFmtId="0" fontId="1" fillId="19" borderId="10" xfId="0" applyFont="1" applyFill="1" applyBorder="1" applyAlignment="1" applyProtection="1">
      <alignment horizontal="center" vertical="center"/>
      <protection/>
    </xf>
    <xf numFmtId="0" fontId="1" fillId="19" borderId="9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4" borderId="9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  <xf numFmtId="0" fontId="1" fillId="0" borderId="9" xfId="0" applyNumberFormat="1" applyFont="1" applyBorder="1" applyAlignment="1" quotePrefix="1">
      <alignment horizontal="center" vertical="center" wrapText="1"/>
    </xf>
  </cellXfs>
  <cellStyles count="561">
    <cellStyle name="Normal" xfId="0"/>
    <cellStyle name="Currency [0]" xfId="15"/>
    <cellStyle name="常规 44" xfId="16"/>
    <cellStyle name="常规 39" xfId="17"/>
    <cellStyle name="Currency" xfId="18"/>
    <cellStyle name="强调文字颜色 2 3 2" xfId="19"/>
    <cellStyle name="输入" xfId="20"/>
    <cellStyle name="20% - 强调文字颜色 3 2 3 3" xfId="21"/>
    <cellStyle name="40% - 强调文字颜色 1 3 2 3" xfId="22"/>
    <cellStyle name="20% - 强调文字颜色 1 2" xfId="23"/>
    <cellStyle name="20% - 强调文字颜色 3" xfId="24"/>
    <cellStyle name="40% - 强调文字颜色 1 3 5" xfId="25"/>
    <cellStyle name="Comma [0]" xfId="26"/>
    <cellStyle name="常规 31 2" xfId="27"/>
    <cellStyle name="常规 26 2" xfId="28"/>
    <cellStyle name="40% - 强调文字颜色 3 3 3 2" xfId="29"/>
    <cellStyle name="40% - 强调文字颜色 3" xfId="30"/>
    <cellStyle name="计算 2" xfId="31"/>
    <cellStyle name="40% - 强调文字颜色 4 3 4" xfId="32"/>
    <cellStyle name="差" xfId="33"/>
    <cellStyle name="Comma" xfId="34"/>
    <cellStyle name="Hyperlink" xfId="35"/>
    <cellStyle name="60% - 强调文字颜色 6 3 2" xfId="36"/>
    <cellStyle name="标题 5" xfId="37"/>
    <cellStyle name="20% - 强调文字颜色 1 2 2 2" xfId="38"/>
    <cellStyle name="60% - 强调文字颜色 3" xfId="39"/>
    <cellStyle name="Percent" xfId="40"/>
    <cellStyle name="40% - 强调文字颜色 5 3 3 2" xfId="41"/>
    <cellStyle name="Followed Hyperlink" xfId="42"/>
    <cellStyle name="注释" xfId="43"/>
    <cellStyle name="60% - 强调文字颜色 2 3" xfId="44"/>
    <cellStyle name="常规 6" xfId="45"/>
    <cellStyle name="60% - 强调文字颜色 2" xfId="46"/>
    <cellStyle name="解释性文本 2 2" xfId="47"/>
    <cellStyle name="标题 4" xfId="48"/>
    <cellStyle name="警告文本" xfId="49"/>
    <cellStyle name="60% - 强调文字颜色 2 2 2" xfId="50"/>
    <cellStyle name="常规 5 2" xfId="51"/>
    <cellStyle name="标题" xfId="52"/>
    <cellStyle name="常规 49 2" xfId="53"/>
    <cellStyle name="常规 54 2" xfId="54"/>
    <cellStyle name="解释性文本" xfId="55"/>
    <cellStyle name="20% - 强调文字颜色 5 3 3" xfId="56"/>
    <cellStyle name="标题 1" xfId="57"/>
    <cellStyle name="20% - 强调文字颜色 5 3 4" xfId="58"/>
    <cellStyle name="标题 2" xfId="59"/>
    <cellStyle name="20% - 强调文字颜色 5 2 3 3" xfId="60"/>
    <cellStyle name="60% - 强调文字颜色 1" xfId="61"/>
    <cellStyle name="20% - 强调文字颜色 5 3 5" xfId="62"/>
    <cellStyle name="标题 3" xfId="63"/>
    <cellStyle name="60% - 强调文字颜色 4" xfId="64"/>
    <cellStyle name="输出" xfId="65"/>
    <cellStyle name="40% - 强调文字颜色 3 3 3" xfId="66"/>
    <cellStyle name="常规 26" xfId="67"/>
    <cellStyle name="常规 31" xfId="68"/>
    <cellStyle name="计算" xfId="69"/>
    <cellStyle name="40% - 强调文字颜色 4 2" xfId="70"/>
    <cellStyle name="计算 3 2" xfId="71"/>
    <cellStyle name="检查单元格" xfId="72"/>
    <cellStyle name="20% - 强调文字颜色 6" xfId="73"/>
    <cellStyle name="强调文字颜色 2" xfId="74"/>
    <cellStyle name="40% - 强调文字颜色 4 2 3 3" xfId="75"/>
    <cellStyle name="链接单元格" xfId="76"/>
    <cellStyle name="20% - 强调文字颜色 6 3 5" xfId="77"/>
    <cellStyle name="汇总" xfId="78"/>
    <cellStyle name="好" xfId="79"/>
    <cellStyle name="20% - 强调文字颜色 3 3" xfId="80"/>
    <cellStyle name="适中" xfId="81"/>
    <cellStyle name="常规 8 2" xfId="82"/>
    <cellStyle name="20% - 强调文字颜色 5" xfId="83"/>
    <cellStyle name="强调文字颜色 1" xfId="84"/>
    <cellStyle name="40% - 强调文字颜色 4 2 3 2" xfId="85"/>
    <cellStyle name="检查单元格 3 2" xfId="86"/>
    <cellStyle name="链接单元格 3" xfId="87"/>
    <cellStyle name="20% - 强调文字颜色 1" xfId="88"/>
    <cellStyle name="40% - 强调文字颜色 4 3 2" xfId="89"/>
    <cellStyle name="40% - 强调文字颜色 1" xfId="90"/>
    <cellStyle name="20% - 强调文字颜色 2" xfId="91"/>
    <cellStyle name="40% - 强调文字颜色 4 3 3" xfId="92"/>
    <cellStyle name="40% - 强调文字颜色 2" xfId="93"/>
    <cellStyle name="强调文字颜色 3" xfId="94"/>
    <cellStyle name="强调文字颜色 4" xfId="95"/>
    <cellStyle name="20% - 强调文字颜色 4" xfId="96"/>
    <cellStyle name="40% - 强调文字颜色 4" xfId="97"/>
    <cellStyle name="40% - 强调文字颜色 3 3 3 3" xfId="98"/>
    <cellStyle name="40% - 强调文字颜色 4 3 5" xfId="99"/>
    <cellStyle name="计算 3" xfId="100"/>
    <cellStyle name="强调文字颜色 5" xfId="101"/>
    <cellStyle name="40% - 强调文字颜色 5" xfId="102"/>
    <cellStyle name="常规 48 2" xfId="103"/>
    <cellStyle name="常规 53 2" xfId="104"/>
    <cellStyle name="60% - 强调文字颜色 5" xfId="105"/>
    <cellStyle name="强调文字颜色 6" xfId="106"/>
    <cellStyle name="20% - 强调文字颜色 3 3 2" xfId="107"/>
    <cellStyle name="40% - 强调文字颜色 6" xfId="108"/>
    <cellStyle name="60% - 强调文字颜色 6" xfId="109"/>
    <cellStyle name="20% - 强调文字颜色 1 2 2 3" xfId="110"/>
    <cellStyle name="标题 6" xfId="111"/>
    <cellStyle name="20% - 强调文字颜色 1 2 3" xfId="112"/>
    <cellStyle name="40% - 强调文字颜色 2 2" xfId="113"/>
    <cellStyle name="40% - 强调文字颜色 4 3 3 2" xfId="114"/>
    <cellStyle name="20% - 强调文字颜色 1 3 2 2" xfId="115"/>
    <cellStyle name="20% - 强调文字颜色 1 3" xfId="116"/>
    <cellStyle name="20% - 强调文字颜色 1 3 2 3" xfId="117"/>
    <cellStyle name="20% - 强调文字颜色 1 2 3 2" xfId="118"/>
    <cellStyle name="40% - 强调文字颜色 2 2 2" xfId="119"/>
    <cellStyle name="40% - 强调文字颜色 6 3 2 3" xfId="120"/>
    <cellStyle name="20% - 强调文字颜色 1 2 2" xfId="121"/>
    <cellStyle name="20% - 强调文字颜色 1 2 3 3" xfId="122"/>
    <cellStyle name="40% - 强调文字颜色 2 2 3" xfId="123"/>
    <cellStyle name="20% - 强调文字颜色 1 2 4" xfId="124"/>
    <cellStyle name="40% - 强调文字颜色 2 3" xfId="125"/>
    <cellStyle name="40% - 强调文字颜色 4 3 3 3" xfId="126"/>
    <cellStyle name="20% - 强调文字颜色 1 2 5" xfId="127"/>
    <cellStyle name="20% - 强调文字颜色 1 3 2" xfId="128"/>
    <cellStyle name="20% - 强调文字颜色 1 3 3" xfId="129"/>
    <cellStyle name="40% - 强调文字颜色 3 2" xfId="130"/>
    <cellStyle name="计算 2 2" xfId="131"/>
    <cellStyle name="20% - 强调文字颜色 1 3 3 2" xfId="132"/>
    <cellStyle name="注释 3 5" xfId="133"/>
    <cellStyle name="40% - 强调文字颜色 3 2 2" xfId="134"/>
    <cellStyle name="20% - 强调文字颜色 1 3 3 3" xfId="135"/>
    <cellStyle name="40% - 强调文字颜色 3 2 3" xfId="136"/>
    <cellStyle name="20% - 强调文字颜色 1 3 4" xfId="137"/>
    <cellStyle name="40% - 强调文字颜色 3 3" xfId="138"/>
    <cellStyle name="20% - 强调文字颜色 1 3 5" xfId="139"/>
    <cellStyle name="20% - 强调文字颜色 2 2" xfId="140"/>
    <cellStyle name="40% - 强调文字颜色 1 3 3 3" xfId="141"/>
    <cellStyle name="20% - 强调文字颜色 2 2 2" xfId="142"/>
    <cellStyle name="20% - 强调文字颜色 2 2 2 2" xfId="143"/>
    <cellStyle name="20% - 强调文字颜色 2 2 2 3" xfId="144"/>
    <cellStyle name="常规 66 2" xfId="145"/>
    <cellStyle name="常规 71 2" xfId="146"/>
    <cellStyle name="20% - 强调文字颜色 2 2 3" xfId="147"/>
    <cellStyle name="20% - 强调文字颜色 2 2 3 2" xfId="148"/>
    <cellStyle name="20% - 强调文字颜色 2 2 3 3" xfId="149"/>
    <cellStyle name="常规 67 2" xfId="150"/>
    <cellStyle name="常规 72 2" xfId="151"/>
    <cellStyle name="警告文本 2 2" xfId="152"/>
    <cellStyle name="20% - 强调文字颜色 2 2 4" xfId="153"/>
    <cellStyle name="20% - 强调文字颜色 2 2 5" xfId="154"/>
    <cellStyle name="20% - 强调文字颜色 2 3" xfId="155"/>
    <cellStyle name="20% - 强调文字颜色 2 3 2" xfId="156"/>
    <cellStyle name="常规 35" xfId="157"/>
    <cellStyle name="常规 40" xfId="158"/>
    <cellStyle name="20% - 强调文字颜色 2 3 2 2" xfId="159"/>
    <cellStyle name="常规 35 2" xfId="160"/>
    <cellStyle name="常规 40 2" xfId="161"/>
    <cellStyle name="20% - 强调文字颜色 2 3 2 3" xfId="162"/>
    <cellStyle name="20% - 强调文字颜色 2 3 3" xfId="163"/>
    <cellStyle name="常规 36" xfId="164"/>
    <cellStyle name="常规 41" xfId="165"/>
    <cellStyle name="20% - 强调文字颜色 2 3 3 2" xfId="166"/>
    <cellStyle name="常规 36 2" xfId="167"/>
    <cellStyle name="常规 41 2" xfId="168"/>
    <cellStyle name="20% - 强调文字颜色 2 3 3 3" xfId="169"/>
    <cellStyle name="常规 2 2 2" xfId="170"/>
    <cellStyle name="20% - 强调文字颜色 2 3 4" xfId="171"/>
    <cellStyle name="常规 37" xfId="172"/>
    <cellStyle name="常规 42" xfId="173"/>
    <cellStyle name="20% - 强调文字颜色 2 3 5" xfId="174"/>
    <cellStyle name="常规 38" xfId="175"/>
    <cellStyle name="常规 43" xfId="176"/>
    <cellStyle name="20% - 强调文字颜色 3 2" xfId="177"/>
    <cellStyle name="20% - 强调文字颜色 3 2 2" xfId="178"/>
    <cellStyle name="20% - 强调文字颜色 3 2 2 2" xfId="179"/>
    <cellStyle name="20% - 强调文字颜色 3 2 2 3" xfId="180"/>
    <cellStyle name="20% - 强调文字颜色 3 2 3" xfId="181"/>
    <cellStyle name="20% - 强调文字颜色 3 2 3 2" xfId="182"/>
    <cellStyle name="20% - 强调文字颜色 3 2 4" xfId="183"/>
    <cellStyle name="20% - 强调文字颜色 3 2 5" xfId="184"/>
    <cellStyle name="20% - 强调文字颜色 3 3 2 2" xfId="185"/>
    <cellStyle name="40% - 强调文字颜色 6 2" xfId="186"/>
    <cellStyle name="20% - 强调文字颜色 3 3 2 3" xfId="187"/>
    <cellStyle name="40% - 强调文字颜色 6 3" xfId="188"/>
    <cellStyle name="20% - 强调文字颜色 3 3 3" xfId="189"/>
    <cellStyle name="20% - 强调文字颜色 3 3 3 2" xfId="190"/>
    <cellStyle name="常规 13" xfId="191"/>
    <cellStyle name="20% - 强调文字颜色 3 3 3 3" xfId="192"/>
    <cellStyle name="常规 14" xfId="193"/>
    <cellStyle name="20% - 强调文字颜色 3 3 4" xfId="194"/>
    <cellStyle name="20% - 强调文字颜色 4 2 2 2" xfId="195"/>
    <cellStyle name="20% - 强调文字颜色 3 3 5" xfId="196"/>
    <cellStyle name="20% - 强调文字颜色 4 2 2 3" xfId="197"/>
    <cellStyle name="20% - 强调文字颜色 4 2" xfId="198"/>
    <cellStyle name="常规 3" xfId="199"/>
    <cellStyle name="20% - 强调文字颜色 4 2 2" xfId="200"/>
    <cellStyle name="常规 3 2" xfId="201"/>
    <cellStyle name="20% - 强调文字颜色 4 2 3" xfId="202"/>
    <cellStyle name="常规 3 3" xfId="203"/>
    <cellStyle name="20% - 强调文字颜色 4 2 3 2" xfId="204"/>
    <cellStyle name="20% - 强调文字颜色 4 2 3 3" xfId="205"/>
    <cellStyle name="20% - 强调文字颜色 4 2 4" xfId="206"/>
    <cellStyle name="20% - 强调文字颜色 4 2 5" xfId="207"/>
    <cellStyle name="20% - 强调文字颜色 4 3" xfId="208"/>
    <cellStyle name="常规 4" xfId="209"/>
    <cellStyle name="20% - 强调文字颜色 4 3 2" xfId="210"/>
    <cellStyle name="常规 4 2" xfId="211"/>
    <cellStyle name="20% - 强调文字颜色 4 3 2 2" xfId="212"/>
    <cellStyle name="20% - 强调文字颜色 4 3 4" xfId="213"/>
    <cellStyle name="常规 4 2 2" xfId="214"/>
    <cellStyle name="常规 4 4" xfId="215"/>
    <cellStyle name="20% - 强调文字颜色 4 3 2 3" xfId="216"/>
    <cellStyle name="20% - 强调文字颜色 4 3 5" xfId="217"/>
    <cellStyle name="20% - 强调文字颜色 4 3 3" xfId="218"/>
    <cellStyle name="常规 4 3" xfId="219"/>
    <cellStyle name="20% - 强调文字颜色 4 3 3 2" xfId="220"/>
    <cellStyle name="常规 4 3 2" xfId="221"/>
    <cellStyle name="20% - 强调文字颜色 4 3 3 3" xfId="222"/>
    <cellStyle name="20% - 强调文字颜色 5 2" xfId="223"/>
    <cellStyle name="20% - 强调文字颜色 5 2 2" xfId="224"/>
    <cellStyle name="20% - 强调文字颜色 5 2 2 2" xfId="225"/>
    <cellStyle name="20% - 强调文字颜色 5 2 2 3" xfId="226"/>
    <cellStyle name="20% - 强调文字颜色 5 2 3" xfId="227"/>
    <cellStyle name="20% - 强调文字颜色 5 2 3 2" xfId="228"/>
    <cellStyle name="20% - 强调文字颜色 5 2 4" xfId="229"/>
    <cellStyle name="20% - 强调文字颜色 5 2 5" xfId="230"/>
    <cellStyle name="20% - 强调文字颜色 5 3" xfId="231"/>
    <cellStyle name="20% - 强调文字颜色 5 3 2" xfId="232"/>
    <cellStyle name="20% - 强调文字颜色 5 3 2 2" xfId="233"/>
    <cellStyle name="20% - 强调文字颜色 5 3 2 3" xfId="234"/>
    <cellStyle name="20% - 强调文字颜色 5 3 3 2" xfId="235"/>
    <cellStyle name="标题 1 2" xfId="236"/>
    <cellStyle name="常规 46" xfId="237"/>
    <cellStyle name="常规 51" xfId="238"/>
    <cellStyle name="20% - 强调文字颜色 5 3 3 3" xfId="239"/>
    <cellStyle name="标题 1 3" xfId="240"/>
    <cellStyle name="常规 47" xfId="241"/>
    <cellStyle name="常规 52" xfId="242"/>
    <cellStyle name="20% - 强调文字颜色 6 2" xfId="243"/>
    <cellStyle name="20% - 强调文字颜色 6 2 2" xfId="244"/>
    <cellStyle name="20% - 强调文字颜色 6 2 2 2" xfId="245"/>
    <cellStyle name="20% - 强调文字颜色 6 2 2 3" xfId="246"/>
    <cellStyle name="20% - 强调文字颜色 6 2 3" xfId="247"/>
    <cellStyle name="20% - 强调文字颜色 6 2 3 2" xfId="248"/>
    <cellStyle name="20% - 强调文字颜色 6 2 3 3" xfId="249"/>
    <cellStyle name="20% - 强调文字颜色 6 2 4" xfId="250"/>
    <cellStyle name="20% - 强调文字颜色 6 2 5" xfId="251"/>
    <cellStyle name="20% - 强调文字颜色 6 3" xfId="252"/>
    <cellStyle name="20% - 强调文字颜色 6 3 2" xfId="253"/>
    <cellStyle name="20% - 强调文字颜色 6 3 2 2" xfId="254"/>
    <cellStyle name="60% - 强调文字颜色 6 3" xfId="255"/>
    <cellStyle name="20% - 强调文字颜色 6 3 2 3" xfId="256"/>
    <cellStyle name="20% - 强调文字颜色 6 3 3" xfId="257"/>
    <cellStyle name="20% - 强调文字颜色 6 3 3 2" xfId="258"/>
    <cellStyle name="20% - 强调文字颜色 6 3 3 3" xfId="259"/>
    <cellStyle name="20% - 强调文字颜色 6 3 4" xfId="260"/>
    <cellStyle name="40% - 强调文字颜色 1 2" xfId="261"/>
    <cellStyle name="40% - 强调文字颜色 4 3 2 2" xfId="262"/>
    <cellStyle name="40% - 强调文字颜色 1 2 2" xfId="263"/>
    <cellStyle name="40% - 强调文字颜色 6 2 2 3" xfId="264"/>
    <cellStyle name="40% - 强调文字颜色 1 2 2 2" xfId="265"/>
    <cellStyle name="40% - 强调文字颜色 1 2 2 3" xfId="266"/>
    <cellStyle name="40% - 强调文字颜色 1 2 3" xfId="267"/>
    <cellStyle name="40% - 强调文字颜色 1 2 3 2" xfId="268"/>
    <cellStyle name="40% - 强调文字颜色 1 2 3 3" xfId="269"/>
    <cellStyle name="40% - 强调文字颜色 1 2 4" xfId="270"/>
    <cellStyle name="40% - 强调文字颜色 1 2 5" xfId="271"/>
    <cellStyle name="40% - 强调文字颜色 4 3 2 3" xfId="272"/>
    <cellStyle name="40% - 强调文字颜色 1 3" xfId="273"/>
    <cellStyle name="常规 9 2" xfId="274"/>
    <cellStyle name="40% - 强调文字颜色 1 3 2" xfId="275"/>
    <cellStyle name="40% - 强调文字颜色 6 2 3 3" xfId="276"/>
    <cellStyle name="40% - 强调文字颜色 1 3 2 2" xfId="277"/>
    <cellStyle name="40% - 强调文字颜色 1 3 3" xfId="278"/>
    <cellStyle name="40% - 强调文字颜色 1 3 3 2" xfId="279"/>
    <cellStyle name="40% - 强调文字颜色 1 3 4" xfId="280"/>
    <cellStyle name="40% - 强调文字颜色 2 2 2 2" xfId="281"/>
    <cellStyle name="40% - 强调文字颜色 2 2 2 3" xfId="282"/>
    <cellStyle name="60% - 强调文字颜色 5 2" xfId="283"/>
    <cellStyle name="40% - 强调文字颜色 2 2 3 2" xfId="284"/>
    <cellStyle name="40% - 强调文字颜色 2 2 3 3" xfId="285"/>
    <cellStyle name="60% - 强调文字颜色 6 2" xfId="286"/>
    <cellStyle name="40% - 强调文字颜色 2 2 4" xfId="287"/>
    <cellStyle name="40% - 强调文字颜色 2 2 5" xfId="288"/>
    <cellStyle name="常规 11 2" xfId="289"/>
    <cellStyle name="40% - 强调文字颜色 2 3 2" xfId="290"/>
    <cellStyle name="40% - 强调文字颜色 6 3 3 3" xfId="291"/>
    <cellStyle name="40% - 强调文字颜色 2 3 2 2" xfId="292"/>
    <cellStyle name="40% - 强调文字颜色 2 3 2 3" xfId="293"/>
    <cellStyle name="解释性文本 2" xfId="294"/>
    <cellStyle name="40% - 强调文字颜色 2 3 3" xfId="295"/>
    <cellStyle name="40% - 强调文字颜色 2 3 3 2" xfId="296"/>
    <cellStyle name="40% - 强调文字颜色 2 3 3 3" xfId="297"/>
    <cellStyle name="40% - 强调文字颜色 2 3 4" xfId="298"/>
    <cellStyle name="40% - 强调文字颜色 2 3 5" xfId="299"/>
    <cellStyle name="常规 12 2" xfId="300"/>
    <cellStyle name="40% - 强调文字颜色 3 2 2 2" xfId="301"/>
    <cellStyle name="40% - 强调文字颜色 3 2 4" xfId="302"/>
    <cellStyle name="40% - 强调文字颜色 3 2 2 3" xfId="303"/>
    <cellStyle name="40% - 强调文字颜色 3 2 5" xfId="304"/>
    <cellStyle name="常规 56 2" xfId="305"/>
    <cellStyle name="常规 61 2" xfId="306"/>
    <cellStyle name="40% - 强调文字颜色 3 2 3 2" xfId="307"/>
    <cellStyle name="40% - 强调文字颜色 3 3 4" xfId="308"/>
    <cellStyle name="常规 27" xfId="309"/>
    <cellStyle name="常规 32" xfId="310"/>
    <cellStyle name="40% - 强调文字颜色 3 2 3 3" xfId="311"/>
    <cellStyle name="40% - 强调文字颜色 3 3 5" xfId="312"/>
    <cellStyle name="常规 28" xfId="313"/>
    <cellStyle name="常规 33" xfId="314"/>
    <cellStyle name="常规 57 2" xfId="315"/>
    <cellStyle name="常规 62 2" xfId="316"/>
    <cellStyle name="40% - 强调文字颜色 3 3 2" xfId="317"/>
    <cellStyle name="常规 25" xfId="318"/>
    <cellStyle name="常规 30" xfId="319"/>
    <cellStyle name="40% - 强调文字颜色 4 2 4" xfId="320"/>
    <cellStyle name="40% - 强调文字颜色 3 3 2 2" xfId="321"/>
    <cellStyle name="常规 25 2" xfId="322"/>
    <cellStyle name="常规 30 2" xfId="323"/>
    <cellStyle name="40% - 强调文字颜色 3 3 2 3" xfId="324"/>
    <cellStyle name="40% - 强调文字颜色 4 2 5" xfId="325"/>
    <cellStyle name="40% - 强调文字颜色 4 2 2" xfId="326"/>
    <cellStyle name="检查单元格 2" xfId="327"/>
    <cellStyle name="40% - 强调文字颜色 4 2 2 2" xfId="328"/>
    <cellStyle name="检查单元格 2 2" xfId="329"/>
    <cellStyle name="40% - 强调文字颜色 4 2 2 3" xfId="330"/>
    <cellStyle name="40% - 强调文字颜色 4 2 3" xfId="331"/>
    <cellStyle name="检查单元格 3" xfId="332"/>
    <cellStyle name="40% - 强调文字颜色 4 3" xfId="333"/>
    <cellStyle name="40% - 强调文字颜色 5 2" xfId="334"/>
    <cellStyle name="40% - 强调文字颜色 5 2 2" xfId="335"/>
    <cellStyle name="60% - 强调文字颜色 4 3" xfId="336"/>
    <cellStyle name="40% - 强调文字颜色 5 2 2 2" xfId="337"/>
    <cellStyle name="60% - 强调文字颜色 4 3 2" xfId="338"/>
    <cellStyle name="常规 15" xfId="339"/>
    <cellStyle name="常规 20" xfId="340"/>
    <cellStyle name="40% - 强调文字颜色 5 2 2 3" xfId="341"/>
    <cellStyle name="常规 16" xfId="342"/>
    <cellStyle name="常规 21" xfId="343"/>
    <cellStyle name="40% - 强调文字颜色 5 2 3" xfId="344"/>
    <cellStyle name="40% - 强调文字颜色 5 2 3 2" xfId="345"/>
    <cellStyle name="常规 65" xfId="346"/>
    <cellStyle name="常规 70" xfId="347"/>
    <cellStyle name="40% - 强调文字颜色 5 2 3 3" xfId="348"/>
    <cellStyle name="常规 66" xfId="349"/>
    <cellStyle name="常规 71" xfId="350"/>
    <cellStyle name="40% - 强调文字颜色 5 2 4" xfId="351"/>
    <cellStyle name="常规 75 2" xfId="352"/>
    <cellStyle name="常规 80 2" xfId="353"/>
    <cellStyle name="40% - 强调文字颜色 5 2 5" xfId="354"/>
    <cellStyle name="40% - 强调文字颜色 5 3" xfId="355"/>
    <cellStyle name="40% - 强调文字颜色 5 3 2" xfId="356"/>
    <cellStyle name="60% - 强调文字颜色 5 3" xfId="357"/>
    <cellStyle name="40% - 强调文字颜色 5 3 2 2" xfId="358"/>
    <cellStyle name="60% - 强调文字颜色 5 3 2" xfId="359"/>
    <cellStyle name="40% - 强调文字颜色 5 3 2 3" xfId="360"/>
    <cellStyle name="40% - 强调文字颜色 5 3 3" xfId="361"/>
    <cellStyle name="40% - 强调文字颜色 5 3 3 3" xfId="362"/>
    <cellStyle name="40% - 强调文字颜色 5 3 4" xfId="363"/>
    <cellStyle name="常规 76 2" xfId="364"/>
    <cellStyle name="常规 81 2" xfId="365"/>
    <cellStyle name="40% - 强调文字颜色 5 3 5" xfId="366"/>
    <cellStyle name="40% - 强调文字颜色 6 2 2" xfId="367"/>
    <cellStyle name="40% - 强调文字颜色 6 2 2 2" xfId="368"/>
    <cellStyle name="40% - 强调文字颜色 6 2 3" xfId="369"/>
    <cellStyle name="常规 39 2" xfId="370"/>
    <cellStyle name="常规 44 2" xfId="371"/>
    <cellStyle name="40% - 强调文字颜色 6 2 3 2" xfId="372"/>
    <cellStyle name="40% - 强调文字颜色 6 2 4" xfId="373"/>
    <cellStyle name="40% - 强调文字颜色 6 2 5" xfId="374"/>
    <cellStyle name="40% - 强调文字颜色 6 3 2" xfId="375"/>
    <cellStyle name="解释性文本 3" xfId="376"/>
    <cellStyle name="40% - 强调文字颜色 6 3 2 2" xfId="377"/>
    <cellStyle name="解释性文本 3 2" xfId="378"/>
    <cellStyle name="40% - 强调文字颜色 6 3 3" xfId="379"/>
    <cellStyle name="常规 45 2" xfId="380"/>
    <cellStyle name="常规 50 2" xfId="381"/>
    <cellStyle name="40% - 强调文字颜色 6 3 3 2" xfId="382"/>
    <cellStyle name="40% - 强调文字颜色 6 3 4" xfId="383"/>
    <cellStyle name="差 2" xfId="384"/>
    <cellStyle name="40% - 强调文字颜色 6 3 5" xfId="385"/>
    <cellStyle name="差 3" xfId="386"/>
    <cellStyle name="60% - 强调文字颜色 1 2" xfId="387"/>
    <cellStyle name="60% - 强调文字颜色 1 2 2" xfId="388"/>
    <cellStyle name="60% - 强调文字颜色 1 3" xfId="389"/>
    <cellStyle name="60% - 强调文字颜色 1 3 2" xfId="390"/>
    <cellStyle name="60% - 强调文字颜色 2 2" xfId="391"/>
    <cellStyle name="常规 5" xfId="392"/>
    <cellStyle name="注释 2" xfId="393"/>
    <cellStyle name="60% - 强调文字颜色 2 3 2" xfId="394"/>
    <cellStyle name="常规 6 2" xfId="395"/>
    <cellStyle name="60% - 强调文字颜色 3 2" xfId="396"/>
    <cellStyle name="60% - 强调文字颜色 3 2 2" xfId="397"/>
    <cellStyle name="60% - 强调文字颜色 3 3" xfId="398"/>
    <cellStyle name="60% - 强调文字颜色 3 3 2" xfId="399"/>
    <cellStyle name="60% - 强调文字颜色 4 2" xfId="400"/>
    <cellStyle name="60% - 强调文字颜色 4 2 2" xfId="401"/>
    <cellStyle name="60% - 强调文字颜色 5 2 2" xfId="402"/>
    <cellStyle name="60% - 强调文字颜色 6 2 2" xfId="403"/>
    <cellStyle name="标题 1 2 2" xfId="404"/>
    <cellStyle name="常规 46 2" xfId="405"/>
    <cellStyle name="常规 51 2" xfId="406"/>
    <cellStyle name="标题 1 3 2" xfId="407"/>
    <cellStyle name="常规 47 2" xfId="408"/>
    <cellStyle name="常规 52 2" xfId="409"/>
    <cellStyle name="汇总 3" xfId="410"/>
    <cellStyle name="标题 2 2" xfId="411"/>
    <cellStyle name="标题 2 2 2" xfId="412"/>
    <cellStyle name="标题 2 3" xfId="413"/>
    <cellStyle name="标题 2 3 2" xfId="414"/>
    <cellStyle name="常规 11" xfId="415"/>
    <cellStyle name="标题 3 2" xfId="416"/>
    <cellStyle name="标题 3 2 2" xfId="417"/>
    <cellStyle name="标题 3 3" xfId="418"/>
    <cellStyle name="标题 3 3 2" xfId="419"/>
    <cellStyle name="标题 4 2" xfId="420"/>
    <cellStyle name="标题 4 2 2" xfId="421"/>
    <cellStyle name="标题 4 3" xfId="422"/>
    <cellStyle name="汇总 2 2" xfId="423"/>
    <cellStyle name="标题 4 3 2" xfId="424"/>
    <cellStyle name="标题 5 2" xfId="425"/>
    <cellStyle name="标题 6 2" xfId="426"/>
    <cellStyle name="差 2 2" xfId="427"/>
    <cellStyle name="差 3 2" xfId="428"/>
    <cellStyle name="常规 10" xfId="429"/>
    <cellStyle name="常规 16 2" xfId="430"/>
    <cellStyle name="常规 21 2" xfId="431"/>
    <cellStyle name="常规 10 2" xfId="432"/>
    <cellStyle name="常规 12" xfId="433"/>
    <cellStyle name="常规 13 2" xfId="434"/>
    <cellStyle name="常规 14 2" xfId="435"/>
    <cellStyle name="常规 15 2" xfId="436"/>
    <cellStyle name="常规 20 2" xfId="437"/>
    <cellStyle name="常规 17" xfId="438"/>
    <cellStyle name="常规 22" xfId="439"/>
    <cellStyle name="常规 17 2" xfId="440"/>
    <cellStyle name="常规 22 2" xfId="441"/>
    <cellStyle name="常规 55" xfId="442"/>
    <cellStyle name="常规 60" xfId="443"/>
    <cellStyle name="常规 18" xfId="444"/>
    <cellStyle name="常规 23" xfId="445"/>
    <cellStyle name="常规 18 2" xfId="446"/>
    <cellStyle name="常规 23 2" xfId="447"/>
    <cellStyle name="常规 19" xfId="448"/>
    <cellStyle name="常规 24" xfId="449"/>
    <cellStyle name="常规 19 2" xfId="450"/>
    <cellStyle name="常规 24 2" xfId="451"/>
    <cellStyle name="常规 2" xfId="452"/>
    <cellStyle name="常规 2 2" xfId="453"/>
    <cellStyle name="常规 2 3" xfId="454"/>
    <cellStyle name="常规 2 4" xfId="455"/>
    <cellStyle name="常规 2 4 2" xfId="456"/>
    <cellStyle name="常规 2 5" xfId="457"/>
    <cellStyle name="常规 2 5 2" xfId="458"/>
    <cellStyle name="常规 2 6" xfId="459"/>
    <cellStyle name="常规 27 2" xfId="460"/>
    <cellStyle name="常规 32 2" xfId="461"/>
    <cellStyle name="常规 28 2" xfId="462"/>
    <cellStyle name="常规 33 2" xfId="463"/>
    <cellStyle name="常规 29" xfId="464"/>
    <cellStyle name="常规 34" xfId="465"/>
    <cellStyle name="常规 29 2" xfId="466"/>
    <cellStyle name="常规 34 2" xfId="467"/>
    <cellStyle name="常规 37 2" xfId="468"/>
    <cellStyle name="常规 42 2" xfId="469"/>
    <cellStyle name="常规 38 2" xfId="470"/>
    <cellStyle name="常规 43 2" xfId="471"/>
    <cellStyle name="常规 45" xfId="472"/>
    <cellStyle name="常规 50" xfId="473"/>
    <cellStyle name="常规 48" xfId="474"/>
    <cellStyle name="常规 53" xfId="475"/>
    <cellStyle name="常规 49" xfId="476"/>
    <cellStyle name="常规 54" xfId="477"/>
    <cellStyle name="常规 55 2" xfId="478"/>
    <cellStyle name="常规 60 2" xfId="479"/>
    <cellStyle name="常规 56" xfId="480"/>
    <cellStyle name="常规 61" xfId="481"/>
    <cellStyle name="常规 57" xfId="482"/>
    <cellStyle name="常规 62" xfId="483"/>
    <cellStyle name="常规 58" xfId="484"/>
    <cellStyle name="常规 63" xfId="485"/>
    <cellStyle name="常规 58 2" xfId="486"/>
    <cellStyle name="常规 63 2" xfId="487"/>
    <cellStyle name="常规 78" xfId="488"/>
    <cellStyle name="常规 59" xfId="489"/>
    <cellStyle name="常规 64" xfId="490"/>
    <cellStyle name="常规 59 2" xfId="491"/>
    <cellStyle name="常规 64 2" xfId="492"/>
    <cellStyle name="常规 65 2" xfId="493"/>
    <cellStyle name="常规 70 2" xfId="494"/>
    <cellStyle name="常规 67" xfId="495"/>
    <cellStyle name="常规 72" xfId="496"/>
    <cellStyle name="警告文本 2" xfId="497"/>
    <cellStyle name="常规 68" xfId="498"/>
    <cellStyle name="常规 73" xfId="499"/>
    <cellStyle name="警告文本 3" xfId="500"/>
    <cellStyle name="常规 68 2" xfId="501"/>
    <cellStyle name="常规 73 2" xfId="502"/>
    <cellStyle name="常规 8" xfId="503"/>
    <cellStyle name="警告文本 3 2" xfId="504"/>
    <cellStyle name="常规 69" xfId="505"/>
    <cellStyle name="常规 74" xfId="506"/>
    <cellStyle name="常规 69 2" xfId="507"/>
    <cellStyle name="常规 74 2" xfId="508"/>
    <cellStyle name="常规 7" xfId="509"/>
    <cellStyle name="常规 7 2" xfId="510"/>
    <cellStyle name="常规 75" xfId="511"/>
    <cellStyle name="常规 80" xfId="512"/>
    <cellStyle name="常规 76" xfId="513"/>
    <cellStyle name="常规 81" xfId="514"/>
    <cellStyle name="常规 77" xfId="515"/>
    <cellStyle name="常规 82" xfId="516"/>
    <cellStyle name="常规 77 2" xfId="517"/>
    <cellStyle name="常规 78 2" xfId="518"/>
    <cellStyle name="常规 79" xfId="519"/>
    <cellStyle name="常规 79 2" xfId="520"/>
    <cellStyle name="常规 9" xfId="521"/>
    <cellStyle name="好 2" xfId="522"/>
    <cellStyle name="好 2 2" xfId="523"/>
    <cellStyle name="好 3" xfId="524"/>
    <cellStyle name="好 3 2" xfId="525"/>
    <cellStyle name="汇总 2" xfId="526"/>
    <cellStyle name="汇总 3 2" xfId="527"/>
    <cellStyle name="链接单元格 2" xfId="528"/>
    <cellStyle name="链接单元格 2 2" xfId="529"/>
    <cellStyle name="链接单元格 3 2" xfId="530"/>
    <cellStyle name="强调文字颜色 1 2" xfId="531"/>
    <cellStyle name="强调文字颜色 1 2 2" xfId="532"/>
    <cellStyle name="强调文字颜色 1 3" xfId="533"/>
    <cellStyle name="强调文字颜色 1 3 2" xfId="534"/>
    <cellStyle name="强调文字颜色 2 2" xfId="535"/>
    <cellStyle name="强调文字颜色 2 2 2" xfId="536"/>
    <cellStyle name="强调文字颜色 2 3" xfId="537"/>
    <cellStyle name="强调文字颜色 3 2" xfId="538"/>
    <cellStyle name="强调文字颜色 3 2 2" xfId="539"/>
    <cellStyle name="强调文字颜色 3 3" xfId="540"/>
    <cellStyle name="强调文字颜色 3 3 2" xfId="541"/>
    <cellStyle name="强调文字颜色 4 2" xfId="542"/>
    <cellStyle name="强调文字颜色 4 2 2" xfId="543"/>
    <cellStyle name="强调文字颜色 4 3" xfId="544"/>
    <cellStyle name="强调文字颜色 4 3 2" xfId="545"/>
    <cellStyle name="强调文字颜色 5 2" xfId="546"/>
    <cellStyle name="强调文字颜色 5 2 2" xfId="547"/>
    <cellStyle name="强调文字颜色 5 3" xfId="548"/>
    <cellStyle name="强调文字颜色 5 3 2" xfId="549"/>
    <cellStyle name="强调文字颜色 6 2" xfId="550"/>
    <cellStyle name="强调文字颜色 6 2 2" xfId="551"/>
    <cellStyle name="强调文字颜色 6 3" xfId="552"/>
    <cellStyle name="强调文字颜色 6 3 2" xfId="553"/>
    <cellStyle name="适中 2" xfId="554"/>
    <cellStyle name="适中 2 2" xfId="555"/>
    <cellStyle name="适中 3" xfId="556"/>
    <cellStyle name="适中 3 2" xfId="557"/>
    <cellStyle name="输出 2" xfId="558"/>
    <cellStyle name="输出 2 2" xfId="559"/>
    <cellStyle name="输出 3" xfId="560"/>
    <cellStyle name="输出 3 2" xfId="561"/>
    <cellStyle name="输入 2" xfId="562"/>
    <cellStyle name="输入 2 2" xfId="563"/>
    <cellStyle name="输入 3" xfId="564"/>
    <cellStyle name="输入 3 2" xfId="565"/>
    <cellStyle name="注释 2 2" xfId="566"/>
    <cellStyle name="注释 3" xfId="567"/>
    <cellStyle name="注释 3 2" xfId="568"/>
    <cellStyle name="注释 3 2 2" xfId="569"/>
    <cellStyle name="注释 3 2 3" xfId="570"/>
    <cellStyle name="注释 3 3" xfId="571"/>
    <cellStyle name="注释 3 3 2" xfId="572"/>
    <cellStyle name="注释 3 3 3" xfId="573"/>
    <cellStyle name="注释 3 4" xfId="5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43">
      <selection activeCell="A60" sqref="A60:AB60"/>
    </sheetView>
  </sheetViews>
  <sheetFormatPr defaultColWidth="9.00390625" defaultRowHeight="14.25"/>
  <cols>
    <col min="1" max="1" width="3.125" style="0" customWidth="1"/>
    <col min="2" max="2" width="5.375" style="0" customWidth="1"/>
    <col min="3" max="3" width="5.125" style="0" customWidth="1"/>
    <col min="4" max="4" width="4.625" style="0" customWidth="1"/>
    <col min="5" max="6" width="4.375" style="0" customWidth="1"/>
    <col min="7" max="8" width="4.25390625" style="0" customWidth="1"/>
    <col min="9" max="9" width="3.625" style="0" customWidth="1"/>
    <col min="10" max="10" width="4.00390625" style="0" customWidth="1"/>
    <col min="11" max="11" width="6.125" style="0" customWidth="1"/>
    <col min="12" max="12" width="3.125" style="0" customWidth="1"/>
    <col min="13" max="13" width="5.00390625" style="0" customWidth="1"/>
    <col min="14" max="14" width="3.00390625" style="0" customWidth="1"/>
    <col min="15" max="15" width="4.625" style="0" customWidth="1"/>
    <col min="16" max="16" width="3.50390625" style="0" customWidth="1"/>
    <col min="17" max="17" width="4.875" style="0" customWidth="1"/>
    <col min="18" max="18" width="5.125" style="0" customWidth="1"/>
    <col min="19" max="19" width="5.25390625" style="0" customWidth="1"/>
    <col min="20" max="20" width="3.75390625" style="0" customWidth="1"/>
    <col min="21" max="21" width="4.375" style="0" customWidth="1"/>
    <col min="22" max="22" width="5.875" style="0" customWidth="1"/>
    <col min="23" max="23" width="4.25390625" style="0" customWidth="1"/>
    <col min="24" max="24" width="4.75390625" style="0" customWidth="1"/>
    <col min="25" max="25" width="5.00390625" style="0" customWidth="1"/>
    <col min="26" max="26" width="4.75390625" style="0" customWidth="1"/>
    <col min="27" max="27" width="4.25390625" style="0" customWidth="1"/>
    <col min="28" max="28" width="7.25390625" style="0" customWidth="1"/>
  </cols>
  <sheetData>
    <row r="1" ht="22.5" customHeight="1">
      <c r="A1" s="96" t="s">
        <v>0</v>
      </c>
    </row>
    <row r="2" spans="1:28" ht="18" customHeight="1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</row>
    <row r="3" spans="1:28" s="95" customFormat="1" ht="18.75" customHeight="1">
      <c r="A3" s="165" t="s">
        <v>2</v>
      </c>
      <c r="B3" s="165"/>
      <c r="C3" s="165"/>
      <c r="D3" s="165"/>
      <c r="L3" s="178"/>
      <c r="M3" s="178"/>
      <c r="N3" s="178"/>
      <c r="O3" s="178"/>
      <c r="P3" s="178"/>
      <c r="Q3" s="178"/>
      <c r="T3" s="182" t="s">
        <v>3</v>
      </c>
      <c r="U3" s="182"/>
      <c r="V3" s="182"/>
      <c r="W3" s="182"/>
      <c r="X3" s="182"/>
      <c r="Y3" s="182"/>
      <c r="Z3" s="182"/>
      <c r="AA3" s="182"/>
      <c r="AB3" s="182"/>
    </row>
    <row r="4" spans="1:28" s="163" customFormat="1" ht="36" customHeight="1">
      <c r="A4" s="101" t="s">
        <v>4</v>
      </c>
      <c r="B4" s="166" t="s">
        <v>5</v>
      </c>
      <c r="C4" s="166" t="s">
        <v>6</v>
      </c>
      <c r="D4" s="166"/>
      <c r="E4" s="167" t="s">
        <v>7</v>
      </c>
      <c r="F4" s="167"/>
      <c r="G4" s="167"/>
      <c r="H4" s="167"/>
      <c r="I4" s="167"/>
      <c r="J4" s="167"/>
      <c r="K4" s="167"/>
      <c r="L4" s="167" t="s">
        <v>8</v>
      </c>
      <c r="M4" s="167"/>
      <c r="N4" s="167"/>
      <c r="O4" s="167"/>
      <c r="P4" s="167" t="s">
        <v>9</v>
      </c>
      <c r="Q4" s="167"/>
      <c r="R4" s="167"/>
      <c r="S4" s="167"/>
      <c r="T4" s="167"/>
      <c r="U4" s="167"/>
      <c r="V4" s="179" t="s">
        <v>10</v>
      </c>
      <c r="W4" s="183"/>
      <c r="X4" s="183"/>
      <c r="Y4" s="183"/>
      <c r="Z4" s="183"/>
      <c r="AA4" s="180"/>
      <c r="AB4" s="186" t="s">
        <v>11</v>
      </c>
    </row>
    <row r="5" spans="1:28" s="163" customFormat="1" ht="36" customHeight="1">
      <c r="A5" s="101"/>
      <c r="B5" s="166"/>
      <c r="C5" s="166" t="s">
        <v>12</v>
      </c>
      <c r="D5" s="166" t="s">
        <v>13</v>
      </c>
      <c r="E5" s="167" t="s">
        <v>14</v>
      </c>
      <c r="F5" s="167"/>
      <c r="G5" s="167"/>
      <c r="H5" s="167"/>
      <c r="I5" s="179" t="s">
        <v>15</v>
      </c>
      <c r="J5" s="180"/>
      <c r="K5" s="101" t="s">
        <v>16</v>
      </c>
      <c r="L5" s="179" t="s">
        <v>17</v>
      </c>
      <c r="M5" s="180"/>
      <c r="N5" s="179" t="s">
        <v>18</v>
      </c>
      <c r="O5" s="180"/>
      <c r="P5" s="179" t="s">
        <v>19</v>
      </c>
      <c r="Q5" s="180"/>
      <c r="R5" s="179" t="s">
        <v>20</v>
      </c>
      <c r="S5" s="180"/>
      <c r="T5" s="179" t="s">
        <v>21</v>
      </c>
      <c r="U5" s="180"/>
      <c r="V5" s="179" t="s">
        <v>22</v>
      </c>
      <c r="W5" s="180"/>
      <c r="X5" s="179" t="s">
        <v>23</v>
      </c>
      <c r="Y5" s="180"/>
      <c r="Z5" s="113" t="s">
        <v>24</v>
      </c>
      <c r="AA5" s="115"/>
      <c r="AB5" s="187"/>
    </row>
    <row r="6" spans="1:28" s="163" customFormat="1" ht="37.5" customHeight="1">
      <c r="A6" s="101"/>
      <c r="B6" s="166"/>
      <c r="C6" s="166"/>
      <c r="D6" s="166"/>
      <c r="E6" s="166" t="s">
        <v>25</v>
      </c>
      <c r="F6" s="166" t="s">
        <v>26</v>
      </c>
      <c r="G6" s="101" t="s">
        <v>27</v>
      </c>
      <c r="H6" s="101"/>
      <c r="I6" s="166" t="s">
        <v>28</v>
      </c>
      <c r="J6" s="181" t="s">
        <v>26</v>
      </c>
      <c r="K6" s="166" t="s">
        <v>26</v>
      </c>
      <c r="L6" s="166" t="s">
        <v>29</v>
      </c>
      <c r="M6" s="166" t="s">
        <v>26</v>
      </c>
      <c r="N6" s="166" t="s">
        <v>30</v>
      </c>
      <c r="O6" s="166" t="s">
        <v>26</v>
      </c>
      <c r="P6" s="166" t="s">
        <v>25</v>
      </c>
      <c r="Q6" s="166" t="s">
        <v>26</v>
      </c>
      <c r="R6" s="166" t="s">
        <v>31</v>
      </c>
      <c r="S6" s="166" t="s">
        <v>26</v>
      </c>
      <c r="T6" s="166" t="s">
        <v>32</v>
      </c>
      <c r="U6" s="166" t="s">
        <v>26</v>
      </c>
      <c r="V6" s="184" t="s">
        <v>33</v>
      </c>
      <c r="W6" s="166" t="s">
        <v>26</v>
      </c>
      <c r="X6" s="184" t="s">
        <v>34</v>
      </c>
      <c r="Y6" s="166" t="s">
        <v>26</v>
      </c>
      <c r="Z6" s="184" t="s">
        <v>35</v>
      </c>
      <c r="AA6" s="166" t="s">
        <v>26</v>
      </c>
      <c r="AB6" s="188"/>
    </row>
    <row r="7" spans="1:28" s="163" customFormat="1" ht="49.5" customHeight="1">
      <c r="A7" s="167"/>
      <c r="B7" s="166"/>
      <c r="C7" s="166"/>
      <c r="D7" s="166" t="s">
        <v>13</v>
      </c>
      <c r="E7" s="166"/>
      <c r="F7" s="166"/>
      <c r="G7" s="166" t="s">
        <v>36</v>
      </c>
      <c r="H7" s="166" t="s">
        <v>26</v>
      </c>
      <c r="I7" s="166"/>
      <c r="J7" s="181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85"/>
      <c r="W7" s="166"/>
      <c r="X7" s="185"/>
      <c r="Y7" s="166"/>
      <c r="Z7" s="185"/>
      <c r="AA7" s="166"/>
      <c r="AB7" s="101" t="s">
        <v>37</v>
      </c>
    </row>
    <row r="8" spans="1:28" ht="16.5" customHeight="1">
      <c r="A8" s="168" t="s">
        <v>37</v>
      </c>
      <c r="B8" s="168"/>
      <c r="C8" s="169">
        <f>SUM(C47:C58)</f>
        <v>0</v>
      </c>
      <c r="D8" s="169">
        <f>SUM(D9:D58)</f>
        <v>147</v>
      </c>
      <c r="E8" s="169">
        <f aca="true" t="shared" si="0" ref="E8:AB8">SUM(E9:E58)</f>
        <v>41</v>
      </c>
      <c r="F8" s="170">
        <f t="shared" si="0"/>
        <v>6.560000000000002</v>
      </c>
      <c r="G8" s="170">
        <f t="shared" si="0"/>
        <v>0</v>
      </c>
      <c r="H8" s="170">
        <f t="shared" si="0"/>
        <v>0</v>
      </c>
      <c r="I8" s="170">
        <f t="shared" si="0"/>
        <v>49</v>
      </c>
      <c r="J8" s="170">
        <f t="shared" si="0"/>
        <v>5.200000000000002</v>
      </c>
      <c r="K8" s="170">
        <f t="shared" si="0"/>
        <v>20</v>
      </c>
      <c r="L8" s="170">
        <f t="shared" si="0"/>
        <v>0</v>
      </c>
      <c r="M8" s="170">
        <f t="shared" si="0"/>
        <v>0</v>
      </c>
      <c r="N8" s="170">
        <f t="shared" si="0"/>
        <v>0</v>
      </c>
      <c r="O8" s="170">
        <f t="shared" si="0"/>
        <v>0</v>
      </c>
      <c r="P8" s="170">
        <f t="shared" si="0"/>
        <v>0</v>
      </c>
      <c r="Q8" s="170">
        <f t="shared" si="0"/>
        <v>0</v>
      </c>
      <c r="R8" s="170">
        <f t="shared" si="0"/>
        <v>0</v>
      </c>
      <c r="S8" s="170">
        <f t="shared" si="0"/>
        <v>0</v>
      </c>
      <c r="T8" s="170">
        <f t="shared" si="0"/>
        <v>0</v>
      </c>
      <c r="U8" s="170">
        <f t="shared" si="0"/>
        <v>0</v>
      </c>
      <c r="V8" s="170">
        <f t="shared" si="0"/>
        <v>0</v>
      </c>
      <c r="W8" s="170">
        <f t="shared" si="0"/>
        <v>0</v>
      </c>
      <c r="X8" s="170">
        <f t="shared" si="0"/>
        <v>0</v>
      </c>
      <c r="Y8" s="170">
        <f t="shared" si="0"/>
        <v>0</v>
      </c>
      <c r="Z8" s="170">
        <f t="shared" si="0"/>
        <v>0</v>
      </c>
      <c r="AA8" s="170">
        <f t="shared" si="0"/>
        <v>0</v>
      </c>
      <c r="AB8" s="170">
        <f t="shared" si="0"/>
        <v>30.85999999999999</v>
      </c>
    </row>
    <row r="9" spans="1:28" ht="16.5" customHeight="1">
      <c r="A9" s="168"/>
      <c r="B9" s="171">
        <v>1</v>
      </c>
      <c r="C9" s="172" t="s">
        <v>38</v>
      </c>
      <c r="D9" s="173">
        <v>2</v>
      </c>
      <c r="E9" s="172">
        <v>1</v>
      </c>
      <c r="F9" s="174">
        <v>0.16</v>
      </c>
      <c r="G9" s="172"/>
      <c r="H9" s="172"/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/>
      <c r="Q9" s="172"/>
      <c r="R9" s="172"/>
      <c r="S9" s="172"/>
      <c r="T9" s="172">
        <v>0</v>
      </c>
      <c r="U9" s="172">
        <v>0</v>
      </c>
      <c r="V9" s="172">
        <v>0</v>
      </c>
      <c r="W9" s="172">
        <v>0</v>
      </c>
      <c r="X9" s="172">
        <v>0</v>
      </c>
      <c r="Y9" s="172">
        <v>0</v>
      </c>
      <c r="Z9" s="172">
        <v>0</v>
      </c>
      <c r="AA9" s="172">
        <v>0</v>
      </c>
      <c r="AB9" s="170">
        <f>F9+H9+J9+K9+M9+N9+O9+Q9+S9+U9+W9+Y9+AA9</f>
        <v>0.16</v>
      </c>
    </row>
    <row r="10" spans="1:28" ht="16.5" customHeight="1">
      <c r="A10" s="168"/>
      <c r="B10" s="171">
        <v>2</v>
      </c>
      <c r="C10" s="172" t="s">
        <v>39</v>
      </c>
      <c r="D10" s="173">
        <v>1</v>
      </c>
      <c r="E10" s="172">
        <v>1</v>
      </c>
      <c r="F10" s="174">
        <v>0.08</v>
      </c>
      <c r="G10" s="172"/>
      <c r="H10" s="172"/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72"/>
      <c r="Q10" s="172"/>
      <c r="R10" s="172"/>
      <c r="S10" s="172"/>
      <c r="T10" s="172">
        <v>0</v>
      </c>
      <c r="U10" s="172">
        <v>0</v>
      </c>
      <c r="V10" s="172">
        <v>0</v>
      </c>
      <c r="W10" s="172">
        <v>0</v>
      </c>
      <c r="X10" s="172">
        <v>0</v>
      </c>
      <c r="Y10" s="172">
        <v>0</v>
      </c>
      <c r="Z10" s="172">
        <v>0</v>
      </c>
      <c r="AA10" s="172">
        <v>0</v>
      </c>
      <c r="AB10" s="170">
        <f aca="true" t="shared" si="1" ref="AB10:AB41">F10+H10+J10+K10+M10+N10+O10+Q10+S10+U10+W10+Y10+AA10</f>
        <v>0.08</v>
      </c>
    </row>
    <row r="11" spans="1:28" ht="16.5" customHeight="1">
      <c r="A11" s="168"/>
      <c r="B11" s="171">
        <v>3</v>
      </c>
      <c r="C11" s="172" t="s">
        <v>40</v>
      </c>
      <c r="D11" s="173">
        <v>6</v>
      </c>
      <c r="E11" s="172">
        <v>1</v>
      </c>
      <c r="F11" s="174">
        <v>0.4</v>
      </c>
      <c r="G11" s="172"/>
      <c r="H11" s="172"/>
      <c r="I11" s="172">
        <v>1</v>
      </c>
      <c r="J11" s="172">
        <v>0.08</v>
      </c>
      <c r="K11" s="172">
        <v>0</v>
      </c>
      <c r="L11" s="172">
        <v>0</v>
      </c>
      <c r="M11" s="172">
        <v>0</v>
      </c>
      <c r="N11" s="172">
        <v>0</v>
      </c>
      <c r="O11" s="172">
        <v>0</v>
      </c>
      <c r="P11" s="172"/>
      <c r="Q11" s="172"/>
      <c r="R11" s="172"/>
      <c r="S11" s="172"/>
      <c r="T11" s="172">
        <v>0</v>
      </c>
      <c r="U11" s="172">
        <v>0</v>
      </c>
      <c r="V11" s="172">
        <v>0</v>
      </c>
      <c r="W11" s="172">
        <v>0</v>
      </c>
      <c r="X11" s="172">
        <v>0</v>
      </c>
      <c r="Y11" s="172">
        <v>0</v>
      </c>
      <c r="Z11" s="172">
        <v>0</v>
      </c>
      <c r="AA11" s="172">
        <v>0</v>
      </c>
      <c r="AB11" s="170">
        <f t="shared" si="1"/>
        <v>0.48000000000000004</v>
      </c>
    </row>
    <row r="12" spans="1:28" ht="16.5" customHeight="1">
      <c r="A12" s="168"/>
      <c r="B12" s="171">
        <v>4</v>
      </c>
      <c r="C12" s="172" t="s">
        <v>41</v>
      </c>
      <c r="D12" s="173">
        <v>2</v>
      </c>
      <c r="E12" s="172">
        <v>1</v>
      </c>
      <c r="F12" s="174">
        <v>0.16</v>
      </c>
      <c r="G12" s="172"/>
      <c r="H12" s="172"/>
      <c r="I12" s="172"/>
      <c r="J12" s="172"/>
      <c r="K12" s="172">
        <v>2</v>
      </c>
      <c r="L12" s="172">
        <v>0</v>
      </c>
      <c r="M12" s="172">
        <v>0</v>
      </c>
      <c r="N12" s="172">
        <v>0</v>
      </c>
      <c r="O12" s="172">
        <v>0</v>
      </c>
      <c r="P12" s="172"/>
      <c r="Q12" s="172"/>
      <c r="R12" s="172"/>
      <c r="S12" s="172"/>
      <c r="T12" s="172">
        <v>0</v>
      </c>
      <c r="U12" s="172">
        <v>0</v>
      </c>
      <c r="V12" s="172">
        <v>0</v>
      </c>
      <c r="W12" s="172">
        <v>0</v>
      </c>
      <c r="X12" s="172">
        <v>0</v>
      </c>
      <c r="Y12" s="172">
        <v>0</v>
      </c>
      <c r="Z12" s="172">
        <v>0</v>
      </c>
      <c r="AA12" s="172">
        <v>0</v>
      </c>
      <c r="AB12" s="170">
        <f t="shared" si="1"/>
        <v>2.16</v>
      </c>
    </row>
    <row r="13" spans="1:28" ht="16.5" customHeight="1">
      <c r="A13" s="168"/>
      <c r="B13" s="171">
        <v>5</v>
      </c>
      <c r="C13" s="172" t="s">
        <v>42</v>
      </c>
      <c r="D13" s="173">
        <v>2</v>
      </c>
      <c r="E13" s="172">
        <v>1</v>
      </c>
      <c r="F13" s="174">
        <v>0.16</v>
      </c>
      <c r="G13" s="172"/>
      <c r="H13" s="172"/>
      <c r="I13" s="172"/>
      <c r="J13" s="172"/>
      <c r="K13" s="172">
        <v>2</v>
      </c>
      <c r="L13" s="172">
        <v>0</v>
      </c>
      <c r="M13" s="172">
        <v>0</v>
      </c>
      <c r="N13" s="172">
        <v>0</v>
      </c>
      <c r="O13" s="172">
        <v>0</v>
      </c>
      <c r="P13" s="172"/>
      <c r="Q13" s="172"/>
      <c r="R13" s="172"/>
      <c r="S13" s="172"/>
      <c r="T13" s="172">
        <v>0</v>
      </c>
      <c r="U13" s="172">
        <v>0</v>
      </c>
      <c r="V13" s="172">
        <v>0</v>
      </c>
      <c r="W13" s="172">
        <v>0</v>
      </c>
      <c r="X13" s="172">
        <v>0</v>
      </c>
      <c r="Y13" s="172">
        <v>0</v>
      </c>
      <c r="Z13" s="172">
        <v>0</v>
      </c>
      <c r="AA13" s="172">
        <v>0</v>
      </c>
      <c r="AB13" s="170">
        <f t="shared" si="1"/>
        <v>2.16</v>
      </c>
    </row>
    <row r="14" spans="1:28" ht="16.5" customHeight="1">
      <c r="A14" s="168"/>
      <c r="B14" s="171">
        <v>6</v>
      </c>
      <c r="C14" s="172" t="s">
        <v>43</v>
      </c>
      <c r="D14" s="173">
        <v>1</v>
      </c>
      <c r="E14" s="172">
        <v>1</v>
      </c>
      <c r="F14" s="174">
        <v>0.08</v>
      </c>
      <c r="G14" s="172"/>
      <c r="H14" s="172"/>
      <c r="I14" s="172"/>
      <c r="J14" s="172"/>
      <c r="K14" s="172">
        <v>0</v>
      </c>
      <c r="L14" s="172">
        <v>0</v>
      </c>
      <c r="M14" s="172">
        <v>0</v>
      </c>
      <c r="N14" s="172">
        <v>0</v>
      </c>
      <c r="O14" s="172">
        <v>0</v>
      </c>
      <c r="P14" s="172"/>
      <c r="Q14" s="172"/>
      <c r="R14" s="172"/>
      <c r="S14" s="172"/>
      <c r="T14" s="172">
        <v>0</v>
      </c>
      <c r="U14" s="172">
        <v>0</v>
      </c>
      <c r="V14" s="172">
        <v>0</v>
      </c>
      <c r="W14" s="172">
        <v>0</v>
      </c>
      <c r="X14" s="172">
        <v>0</v>
      </c>
      <c r="Y14" s="172">
        <v>0</v>
      </c>
      <c r="Z14" s="172">
        <v>0</v>
      </c>
      <c r="AA14" s="172">
        <v>0</v>
      </c>
      <c r="AB14" s="170">
        <f t="shared" si="1"/>
        <v>0.08</v>
      </c>
    </row>
    <row r="15" spans="1:28" ht="16.5" customHeight="1">
      <c r="A15" s="168"/>
      <c r="B15" s="171">
        <v>7</v>
      </c>
      <c r="C15" s="172" t="s">
        <v>44</v>
      </c>
      <c r="D15" s="173">
        <v>4</v>
      </c>
      <c r="E15" s="172"/>
      <c r="F15" s="174"/>
      <c r="G15" s="172"/>
      <c r="H15" s="172"/>
      <c r="I15" s="172">
        <v>3</v>
      </c>
      <c r="J15" s="172">
        <v>0.32</v>
      </c>
      <c r="K15" s="172">
        <v>0</v>
      </c>
      <c r="L15" s="172">
        <v>0</v>
      </c>
      <c r="M15" s="172">
        <v>0</v>
      </c>
      <c r="N15" s="172">
        <v>0</v>
      </c>
      <c r="O15" s="172">
        <v>0</v>
      </c>
      <c r="P15" s="172"/>
      <c r="Q15" s="172"/>
      <c r="R15" s="172"/>
      <c r="S15" s="172"/>
      <c r="T15" s="172">
        <v>0</v>
      </c>
      <c r="U15" s="172">
        <v>0</v>
      </c>
      <c r="V15" s="172">
        <v>0</v>
      </c>
      <c r="W15" s="172">
        <v>0</v>
      </c>
      <c r="X15" s="172">
        <v>0</v>
      </c>
      <c r="Y15" s="172">
        <v>0</v>
      </c>
      <c r="Z15" s="172">
        <v>0</v>
      </c>
      <c r="AA15" s="172">
        <v>0</v>
      </c>
      <c r="AB15" s="170">
        <f t="shared" si="1"/>
        <v>0.32</v>
      </c>
    </row>
    <row r="16" spans="1:28" ht="16.5" customHeight="1">
      <c r="A16" s="168"/>
      <c r="B16" s="171">
        <v>8</v>
      </c>
      <c r="C16" s="172" t="s">
        <v>45</v>
      </c>
      <c r="D16" s="173">
        <v>1</v>
      </c>
      <c r="E16" s="172">
        <v>1</v>
      </c>
      <c r="F16" s="174">
        <v>0.08</v>
      </c>
      <c r="G16" s="172"/>
      <c r="H16" s="172"/>
      <c r="I16" s="172"/>
      <c r="J16" s="172"/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72"/>
      <c r="Q16" s="172"/>
      <c r="R16" s="172"/>
      <c r="S16" s="172"/>
      <c r="T16" s="172">
        <v>0</v>
      </c>
      <c r="U16" s="172">
        <v>0</v>
      </c>
      <c r="V16" s="172">
        <v>0</v>
      </c>
      <c r="W16" s="172">
        <v>0</v>
      </c>
      <c r="X16" s="172">
        <v>0</v>
      </c>
      <c r="Y16" s="172">
        <v>0</v>
      </c>
      <c r="Z16" s="172">
        <v>0</v>
      </c>
      <c r="AA16" s="172">
        <v>0</v>
      </c>
      <c r="AB16" s="170">
        <f t="shared" si="1"/>
        <v>0.08</v>
      </c>
    </row>
    <row r="17" spans="1:28" ht="16.5" customHeight="1">
      <c r="A17" s="168"/>
      <c r="B17" s="171">
        <v>9</v>
      </c>
      <c r="C17" s="172" t="s">
        <v>46</v>
      </c>
      <c r="D17" s="173">
        <v>2</v>
      </c>
      <c r="E17" s="172">
        <v>1</v>
      </c>
      <c r="F17" s="174">
        <v>0.16</v>
      </c>
      <c r="G17" s="172"/>
      <c r="H17" s="172"/>
      <c r="I17" s="172"/>
      <c r="J17" s="172"/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/>
      <c r="Q17" s="172"/>
      <c r="R17" s="172"/>
      <c r="S17" s="172"/>
      <c r="T17" s="172">
        <v>0</v>
      </c>
      <c r="U17" s="172">
        <v>0</v>
      </c>
      <c r="V17" s="172">
        <v>0</v>
      </c>
      <c r="W17" s="172">
        <v>0</v>
      </c>
      <c r="X17" s="172">
        <v>0</v>
      </c>
      <c r="Y17" s="172">
        <v>0</v>
      </c>
      <c r="Z17" s="172">
        <v>0</v>
      </c>
      <c r="AA17" s="172">
        <v>0</v>
      </c>
      <c r="AB17" s="170">
        <f t="shared" si="1"/>
        <v>0.16</v>
      </c>
    </row>
    <row r="18" spans="1:28" ht="16.5" customHeight="1">
      <c r="A18" s="168"/>
      <c r="B18" s="171">
        <v>10</v>
      </c>
      <c r="C18" s="172" t="s">
        <v>47</v>
      </c>
      <c r="D18" s="173">
        <v>2</v>
      </c>
      <c r="E18" s="172">
        <v>1</v>
      </c>
      <c r="F18" s="174">
        <v>0.16</v>
      </c>
      <c r="G18" s="172"/>
      <c r="H18" s="172"/>
      <c r="I18" s="172"/>
      <c r="J18" s="172"/>
      <c r="K18" s="172">
        <v>0</v>
      </c>
      <c r="L18" s="172">
        <v>0</v>
      </c>
      <c r="M18" s="172">
        <v>0</v>
      </c>
      <c r="N18" s="172">
        <v>0</v>
      </c>
      <c r="O18" s="172">
        <v>0</v>
      </c>
      <c r="P18" s="172"/>
      <c r="Q18" s="172"/>
      <c r="R18" s="172"/>
      <c r="S18" s="172"/>
      <c r="T18" s="172">
        <v>0</v>
      </c>
      <c r="U18" s="172">
        <v>0</v>
      </c>
      <c r="V18" s="172">
        <v>0</v>
      </c>
      <c r="W18" s="172">
        <v>0</v>
      </c>
      <c r="X18" s="172">
        <v>0</v>
      </c>
      <c r="Y18" s="172">
        <v>0</v>
      </c>
      <c r="Z18" s="172">
        <v>0</v>
      </c>
      <c r="AA18" s="172">
        <v>0</v>
      </c>
      <c r="AB18" s="170">
        <f t="shared" si="1"/>
        <v>0.16</v>
      </c>
    </row>
    <row r="19" spans="1:28" ht="16.5" customHeight="1">
      <c r="A19" s="168"/>
      <c r="B19" s="171">
        <v>11</v>
      </c>
      <c r="C19" s="172" t="s">
        <v>48</v>
      </c>
      <c r="D19" s="173">
        <v>3</v>
      </c>
      <c r="E19" s="172">
        <v>1</v>
      </c>
      <c r="F19" s="174">
        <v>0.24</v>
      </c>
      <c r="G19" s="172"/>
      <c r="H19" s="172"/>
      <c r="I19" s="172"/>
      <c r="J19" s="172"/>
      <c r="K19" s="172">
        <v>6</v>
      </c>
      <c r="L19" s="172">
        <v>0</v>
      </c>
      <c r="M19" s="172">
        <v>0</v>
      </c>
      <c r="N19" s="172">
        <v>0</v>
      </c>
      <c r="O19" s="172">
        <v>0</v>
      </c>
      <c r="P19" s="172"/>
      <c r="Q19" s="172"/>
      <c r="R19" s="172"/>
      <c r="S19" s="172"/>
      <c r="T19" s="172">
        <v>0</v>
      </c>
      <c r="U19" s="172">
        <v>0</v>
      </c>
      <c r="V19" s="172">
        <v>0</v>
      </c>
      <c r="W19" s="172">
        <v>0</v>
      </c>
      <c r="X19" s="172">
        <v>0</v>
      </c>
      <c r="Y19" s="172">
        <v>0</v>
      </c>
      <c r="Z19" s="172">
        <v>0</v>
      </c>
      <c r="AA19" s="172">
        <v>0</v>
      </c>
      <c r="AB19" s="170">
        <f t="shared" si="1"/>
        <v>6.24</v>
      </c>
    </row>
    <row r="20" spans="1:28" ht="16.5" customHeight="1">
      <c r="A20" s="168"/>
      <c r="B20" s="171">
        <v>12</v>
      </c>
      <c r="C20" s="172" t="s">
        <v>49</v>
      </c>
      <c r="D20" s="173">
        <v>3</v>
      </c>
      <c r="E20" s="172"/>
      <c r="F20" s="174"/>
      <c r="G20" s="172"/>
      <c r="H20" s="172"/>
      <c r="I20" s="172">
        <v>1</v>
      </c>
      <c r="J20" s="172">
        <v>0.24</v>
      </c>
      <c r="K20" s="172">
        <v>0</v>
      </c>
      <c r="L20" s="172">
        <v>0</v>
      </c>
      <c r="M20" s="172">
        <v>0</v>
      </c>
      <c r="N20" s="172">
        <v>0</v>
      </c>
      <c r="O20" s="172">
        <v>0</v>
      </c>
      <c r="P20" s="172"/>
      <c r="Q20" s="172"/>
      <c r="R20" s="172"/>
      <c r="S20" s="172"/>
      <c r="T20" s="172">
        <v>0</v>
      </c>
      <c r="U20" s="172">
        <v>0</v>
      </c>
      <c r="V20" s="172">
        <v>0</v>
      </c>
      <c r="W20" s="172">
        <v>0</v>
      </c>
      <c r="X20" s="172">
        <v>0</v>
      </c>
      <c r="Y20" s="172">
        <v>0</v>
      </c>
      <c r="Z20" s="172">
        <v>0</v>
      </c>
      <c r="AA20" s="172">
        <v>0</v>
      </c>
      <c r="AB20" s="170">
        <f t="shared" si="1"/>
        <v>0.24</v>
      </c>
    </row>
    <row r="21" spans="1:28" ht="16.5" customHeight="1">
      <c r="A21" s="168"/>
      <c r="B21" s="171">
        <v>13</v>
      </c>
      <c r="C21" s="172" t="s">
        <v>50</v>
      </c>
      <c r="D21" s="173">
        <v>5</v>
      </c>
      <c r="E21" s="172">
        <v>1</v>
      </c>
      <c r="F21" s="174">
        <v>0.32</v>
      </c>
      <c r="G21" s="172"/>
      <c r="H21" s="172"/>
      <c r="I21" s="172">
        <v>1</v>
      </c>
      <c r="J21" s="172">
        <v>0.08</v>
      </c>
      <c r="K21" s="172">
        <v>0</v>
      </c>
      <c r="L21" s="172">
        <v>0</v>
      </c>
      <c r="M21" s="172">
        <v>0</v>
      </c>
      <c r="N21" s="172">
        <v>0</v>
      </c>
      <c r="O21" s="172">
        <v>0</v>
      </c>
      <c r="P21" s="172"/>
      <c r="Q21" s="172"/>
      <c r="R21" s="172"/>
      <c r="S21" s="172"/>
      <c r="T21" s="172">
        <v>0</v>
      </c>
      <c r="U21" s="172">
        <v>0</v>
      </c>
      <c r="V21" s="172">
        <v>0</v>
      </c>
      <c r="W21" s="172">
        <v>0</v>
      </c>
      <c r="X21" s="172">
        <v>0</v>
      </c>
      <c r="Y21" s="172">
        <v>0</v>
      </c>
      <c r="Z21" s="172">
        <v>0</v>
      </c>
      <c r="AA21" s="172">
        <v>0</v>
      </c>
      <c r="AB21" s="170">
        <f t="shared" si="1"/>
        <v>0.4</v>
      </c>
    </row>
    <row r="22" spans="1:28" ht="16.5" customHeight="1">
      <c r="A22" s="168"/>
      <c r="B22" s="171">
        <v>14</v>
      </c>
      <c r="C22" s="172" t="s">
        <v>51</v>
      </c>
      <c r="D22" s="173">
        <v>3</v>
      </c>
      <c r="E22" s="172"/>
      <c r="F22" s="174"/>
      <c r="G22" s="172"/>
      <c r="H22" s="172"/>
      <c r="I22" s="172">
        <v>2</v>
      </c>
      <c r="J22" s="172">
        <v>0.24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72"/>
      <c r="Q22" s="172"/>
      <c r="R22" s="172"/>
      <c r="S22" s="172"/>
      <c r="T22" s="172">
        <v>0</v>
      </c>
      <c r="U22" s="172">
        <v>0</v>
      </c>
      <c r="V22" s="172">
        <v>0</v>
      </c>
      <c r="W22" s="172">
        <v>0</v>
      </c>
      <c r="X22" s="172">
        <v>0</v>
      </c>
      <c r="Y22" s="172">
        <v>0</v>
      </c>
      <c r="Z22" s="172">
        <v>0</v>
      </c>
      <c r="AA22" s="172">
        <v>0</v>
      </c>
      <c r="AB22" s="170">
        <f t="shared" si="1"/>
        <v>0.24</v>
      </c>
    </row>
    <row r="23" spans="1:28" ht="16.5" customHeight="1">
      <c r="A23" s="168"/>
      <c r="B23" s="171">
        <v>15</v>
      </c>
      <c r="C23" s="172" t="s">
        <v>52</v>
      </c>
      <c r="D23" s="173">
        <v>4</v>
      </c>
      <c r="E23" s="172">
        <v>1</v>
      </c>
      <c r="F23" s="174">
        <v>0.16</v>
      </c>
      <c r="G23" s="172"/>
      <c r="H23" s="172"/>
      <c r="I23" s="172">
        <v>2</v>
      </c>
      <c r="J23" s="172">
        <v>0.16</v>
      </c>
      <c r="K23" s="172">
        <v>0</v>
      </c>
      <c r="L23" s="172">
        <v>0</v>
      </c>
      <c r="M23" s="172">
        <v>0</v>
      </c>
      <c r="N23" s="172">
        <v>0</v>
      </c>
      <c r="O23" s="172">
        <v>0</v>
      </c>
      <c r="P23" s="172"/>
      <c r="Q23" s="172"/>
      <c r="R23" s="172"/>
      <c r="S23" s="172"/>
      <c r="T23" s="172">
        <v>0</v>
      </c>
      <c r="U23" s="172">
        <v>0</v>
      </c>
      <c r="V23" s="172">
        <v>0</v>
      </c>
      <c r="W23" s="172">
        <v>0</v>
      </c>
      <c r="X23" s="172">
        <v>0</v>
      </c>
      <c r="Y23" s="172">
        <v>0</v>
      </c>
      <c r="Z23" s="172">
        <v>0</v>
      </c>
      <c r="AA23" s="172">
        <v>0</v>
      </c>
      <c r="AB23" s="170">
        <f t="shared" si="1"/>
        <v>0.32</v>
      </c>
    </row>
    <row r="24" spans="1:28" ht="16.5" customHeight="1">
      <c r="A24" s="168"/>
      <c r="B24" s="171">
        <v>16</v>
      </c>
      <c r="C24" s="172" t="s">
        <v>53</v>
      </c>
      <c r="D24" s="173">
        <v>1</v>
      </c>
      <c r="E24" s="172"/>
      <c r="F24" s="174"/>
      <c r="G24" s="172"/>
      <c r="H24" s="172"/>
      <c r="I24" s="172">
        <v>1</v>
      </c>
      <c r="J24" s="172">
        <v>0.08</v>
      </c>
      <c r="K24" s="172">
        <v>0</v>
      </c>
      <c r="L24" s="172">
        <v>0</v>
      </c>
      <c r="M24" s="172">
        <v>0</v>
      </c>
      <c r="N24" s="172">
        <v>0</v>
      </c>
      <c r="O24" s="172">
        <v>0</v>
      </c>
      <c r="P24" s="172"/>
      <c r="Q24" s="172"/>
      <c r="R24" s="172"/>
      <c r="S24" s="172"/>
      <c r="T24" s="172">
        <v>0</v>
      </c>
      <c r="U24" s="172">
        <v>0</v>
      </c>
      <c r="V24" s="172">
        <v>0</v>
      </c>
      <c r="W24" s="172">
        <v>0</v>
      </c>
      <c r="X24" s="172">
        <v>0</v>
      </c>
      <c r="Y24" s="172">
        <v>0</v>
      </c>
      <c r="Z24" s="172">
        <v>0</v>
      </c>
      <c r="AA24" s="172">
        <v>0</v>
      </c>
      <c r="AB24" s="170">
        <f t="shared" si="1"/>
        <v>0.08</v>
      </c>
    </row>
    <row r="25" spans="1:28" ht="16.5" customHeight="1">
      <c r="A25" s="168"/>
      <c r="B25" s="171">
        <v>17</v>
      </c>
      <c r="C25" s="172" t="s">
        <v>54</v>
      </c>
      <c r="D25" s="173">
        <v>5</v>
      </c>
      <c r="E25" s="172">
        <v>2</v>
      </c>
      <c r="F25" s="174">
        <v>0.32</v>
      </c>
      <c r="G25" s="172"/>
      <c r="H25" s="172"/>
      <c r="I25" s="172">
        <v>1</v>
      </c>
      <c r="J25" s="172">
        <v>0.08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72"/>
      <c r="Q25" s="172"/>
      <c r="R25" s="172"/>
      <c r="S25" s="172"/>
      <c r="T25" s="172">
        <v>0</v>
      </c>
      <c r="U25" s="172">
        <v>0</v>
      </c>
      <c r="V25" s="172">
        <v>0</v>
      </c>
      <c r="W25" s="172">
        <v>0</v>
      </c>
      <c r="X25" s="172">
        <v>0</v>
      </c>
      <c r="Y25" s="172">
        <v>0</v>
      </c>
      <c r="Z25" s="172">
        <v>0</v>
      </c>
      <c r="AA25" s="172">
        <v>0</v>
      </c>
      <c r="AB25" s="170">
        <f t="shared" si="1"/>
        <v>0.4</v>
      </c>
    </row>
    <row r="26" spans="1:28" ht="16.5" customHeight="1">
      <c r="A26" s="168"/>
      <c r="B26" s="171">
        <v>18</v>
      </c>
      <c r="C26" s="172" t="s">
        <v>55</v>
      </c>
      <c r="D26" s="173">
        <v>2</v>
      </c>
      <c r="E26" s="172">
        <v>2</v>
      </c>
      <c r="F26" s="174">
        <v>0.16</v>
      </c>
      <c r="G26" s="172"/>
      <c r="H26" s="172"/>
      <c r="I26" s="172"/>
      <c r="J26" s="172"/>
      <c r="K26" s="172">
        <v>0</v>
      </c>
      <c r="L26" s="172">
        <v>0</v>
      </c>
      <c r="M26" s="172">
        <v>0</v>
      </c>
      <c r="N26" s="172">
        <v>0</v>
      </c>
      <c r="O26" s="172">
        <v>0</v>
      </c>
      <c r="P26" s="172"/>
      <c r="Q26" s="172"/>
      <c r="R26" s="172"/>
      <c r="S26" s="172"/>
      <c r="T26" s="172">
        <v>0</v>
      </c>
      <c r="U26" s="172">
        <v>0</v>
      </c>
      <c r="V26" s="172">
        <v>0</v>
      </c>
      <c r="W26" s="172">
        <v>0</v>
      </c>
      <c r="X26" s="172">
        <v>0</v>
      </c>
      <c r="Y26" s="172">
        <v>0</v>
      </c>
      <c r="Z26" s="172">
        <v>0</v>
      </c>
      <c r="AA26" s="172">
        <v>0</v>
      </c>
      <c r="AB26" s="170">
        <f t="shared" si="1"/>
        <v>0.16</v>
      </c>
    </row>
    <row r="27" spans="1:28" ht="16.5" customHeight="1">
      <c r="A27" s="168"/>
      <c r="B27" s="171">
        <v>19</v>
      </c>
      <c r="C27" s="172" t="s">
        <v>56</v>
      </c>
      <c r="D27" s="173">
        <v>1</v>
      </c>
      <c r="E27" s="172">
        <v>1</v>
      </c>
      <c r="F27" s="174">
        <v>0.08</v>
      </c>
      <c r="G27" s="172"/>
      <c r="H27" s="172"/>
      <c r="I27" s="172"/>
      <c r="J27" s="172"/>
      <c r="K27" s="172">
        <v>0</v>
      </c>
      <c r="L27" s="172">
        <v>0</v>
      </c>
      <c r="M27" s="172">
        <v>0</v>
      </c>
      <c r="N27" s="172">
        <v>0</v>
      </c>
      <c r="O27" s="172">
        <v>0</v>
      </c>
      <c r="P27" s="172"/>
      <c r="Q27" s="172"/>
      <c r="R27" s="172"/>
      <c r="S27" s="172"/>
      <c r="T27" s="172">
        <v>0</v>
      </c>
      <c r="U27" s="172">
        <v>0</v>
      </c>
      <c r="V27" s="172">
        <v>0</v>
      </c>
      <c r="W27" s="172">
        <v>0</v>
      </c>
      <c r="X27" s="172">
        <v>0</v>
      </c>
      <c r="Y27" s="172">
        <v>0</v>
      </c>
      <c r="Z27" s="172">
        <v>0</v>
      </c>
      <c r="AA27" s="172">
        <v>0</v>
      </c>
      <c r="AB27" s="170">
        <f t="shared" si="1"/>
        <v>0.08</v>
      </c>
    </row>
    <row r="28" spans="1:28" ht="16.5" customHeight="1">
      <c r="A28" s="168"/>
      <c r="B28" s="171">
        <v>20</v>
      </c>
      <c r="C28" s="172" t="s">
        <v>57</v>
      </c>
      <c r="D28" s="173">
        <v>1</v>
      </c>
      <c r="E28" s="172">
        <v>1</v>
      </c>
      <c r="F28" s="174">
        <v>0.08</v>
      </c>
      <c r="G28" s="172"/>
      <c r="H28" s="172"/>
      <c r="J28" s="172"/>
      <c r="K28" s="172">
        <v>1</v>
      </c>
      <c r="L28" s="172">
        <v>0</v>
      </c>
      <c r="M28" s="172">
        <v>0</v>
      </c>
      <c r="N28" s="172">
        <v>0</v>
      </c>
      <c r="O28" s="172">
        <v>0</v>
      </c>
      <c r="P28" s="172"/>
      <c r="Q28" s="172"/>
      <c r="R28" s="172"/>
      <c r="S28" s="172"/>
      <c r="T28" s="172">
        <v>0</v>
      </c>
      <c r="U28" s="172">
        <v>0</v>
      </c>
      <c r="V28" s="172">
        <v>0</v>
      </c>
      <c r="W28" s="172">
        <v>0</v>
      </c>
      <c r="X28" s="172">
        <v>0</v>
      </c>
      <c r="Y28" s="172">
        <v>0</v>
      </c>
      <c r="Z28" s="172">
        <v>0</v>
      </c>
      <c r="AA28" s="172">
        <v>0</v>
      </c>
      <c r="AB28" s="170">
        <v>0.18</v>
      </c>
    </row>
    <row r="29" spans="1:28" ht="16.5" customHeight="1">
      <c r="A29" s="168"/>
      <c r="B29" s="171">
        <v>21</v>
      </c>
      <c r="C29" s="172" t="s">
        <v>58</v>
      </c>
      <c r="D29" s="173">
        <v>1</v>
      </c>
      <c r="E29" s="172">
        <v>1</v>
      </c>
      <c r="F29" s="174">
        <v>0.08</v>
      </c>
      <c r="G29" s="172"/>
      <c r="H29" s="172"/>
      <c r="I29" s="172"/>
      <c r="J29" s="172"/>
      <c r="K29" s="172">
        <v>0</v>
      </c>
      <c r="L29" s="172">
        <v>0</v>
      </c>
      <c r="M29" s="172">
        <v>0</v>
      </c>
      <c r="N29" s="172">
        <v>0</v>
      </c>
      <c r="O29" s="172">
        <v>0</v>
      </c>
      <c r="P29" s="172"/>
      <c r="Q29" s="172"/>
      <c r="R29" s="172"/>
      <c r="S29" s="172"/>
      <c r="T29" s="172">
        <v>0</v>
      </c>
      <c r="U29" s="172">
        <v>0</v>
      </c>
      <c r="V29" s="172">
        <v>0</v>
      </c>
      <c r="W29" s="172">
        <v>0</v>
      </c>
      <c r="X29" s="172">
        <v>0</v>
      </c>
      <c r="Y29" s="172">
        <v>0</v>
      </c>
      <c r="Z29" s="172">
        <v>0</v>
      </c>
      <c r="AA29" s="172">
        <v>0</v>
      </c>
      <c r="AB29" s="170">
        <f t="shared" si="1"/>
        <v>0.08</v>
      </c>
    </row>
    <row r="30" spans="1:28" ht="16.5" customHeight="1">
      <c r="A30" s="168"/>
      <c r="B30" s="171">
        <v>22</v>
      </c>
      <c r="C30" s="172" t="s">
        <v>59</v>
      </c>
      <c r="D30" s="173">
        <v>6</v>
      </c>
      <c r="E30" s="172">
        <v>2</v>
      </c>
      <c r="F30" s="174">
        <v>0.32</v>
      </c>
      <c r="G30" s="172"/>
      <c r="H30" s="172"/>
      <c r="I30" s="172">
        <v>2</v>
      </c>
      <c r="J30" s="172">
        <v>0.16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/>
      <c r="Q30" s="172"/>
      <c r="R30" s="172"/>
      <c r="S30" s="172"/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0">
        <f t="shared" si="1"/>
        <v>0.48</v>
      </c>
    </row>
    <row r="31" spans="1:28" ht="16.5" customHeight="1">
      <c r="A31" s="168"/>
      <c r="B31" s="171">
        <v>23</v>
      </c>
      <c r="C31" s="172" t="s">
        <v>60</v>
      </c>
      <c r="D31" s="173">
        <v>1</v>
      </c>
      <c r="E31" s="172"/>
      <c r="F31" s="174"/>
      <c r="G31" s="172"/>
      <c r="H31" s="172"/>
      <c r="I31" s="172">
        <v>1</v>
      </c>
      <c r="J31" s="172">
        <v>0.08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72"/>
      <c r="Q31" s="172"/>
      <c r="R31" s="172"/>
      <c r="S31" s="172"/>
      <c r="T31" s="172">
        <v>0</v>
      </c>
      <c r="U31" s="172">
        <v>0</v>
      </c>
      <c r="V31" s="172">
        <v>0</v>
      </c>
      <c r="W31" s="172">
        <v>0</v>
      </c>
      <c r="X31" s="172">
        <v>0</v>
      </c>
      <c r="Y31" s="172">
        <v>0</v>
      </c>
      <c r="Z31" s="172">
        <v>0</v>
      </c>
      <c r="AA31" s="172">
        <v>0</v>
      </c>
      <c r="AB31" s="170">
        <f t="shared" si="1"/>
        <v>0.08</v>
      </c>
    </row>
    <row r="32" spans="1:28" ht="16.5" customHeight="1">
      <c r="A32" s="168"/>
      <c r="B32" s="171">
        <v>24</v>
      </c>
      <c r="C32" s="172" t="s">
        <v>61</v>
      </c>
      <c r="D32" s="173">
        <v>4</v>
      </c>
      <c r="E32" s="172">
        <v>3</v>
      </c>
      <c r="F32" s="174">
        <v>0.32</v>
      </c>
      <c r="G32" s="172"/>
      <c r="H32" s="172"/>
      <c r="I32" s="172"/>
      <c r="J32" s="172"/>
      <c r="K32" s="172">
        <v>3</v>
      </c>
      <c r="L32" s="172">
        <v>0</v>
      </c>
      <c r="M32" s="172">
        <v>0</v>
      </c>
      <c r="N32" s="172">
        <v>0</v>
      </c>
      <c r="O32" s="172">
        <v>0</v>
      </c>
      <c r="P32" s="172"/>
      <c r="Q32" s="172"/>
      <c r="R32" s="172"/>
      <c r="S32" s="172"/>
      <c r="T32" s="172">
        <v>0</v>
      </c>
      <c r="U32" s="172">
        <v>0</v>
      </c>
      <c r="V32" s="172">
        <v>0</v>
      </c>
      <c r="W32" s="172">
        <v>0</v>
      </c>
      <c r="X32" s="172">
        <v>0</v>
      </c>
      <c r="Y32" s="172">
        <v>0</v>
      </c>
      <c r="Z32" s="172">
        <v>0</v>
      </c>
      <c r="AA32" s="172">
        <v>0</v>
      </c>
      <c r="AB32" s="170">
        <f t="shared" si="1"/>
        <v>3.32</v>
      </c>
    </row>
    <row r="33" spans="1:28" ht="16.5" customHeight="1">
      <c r="A33" s="168"/>
      <c r="B33" s="171">
        <v>25</v>
      </c>
      <c r="C33" s="172" t="s">
        <v>62</v>
      </c>
      <c r="D33" s="173">
        <v>6</v>
      </c>
      <c r="E33" s="172">
        <v>1</v>
      </c>
      <c r="F33" s="174">
        <v>0.24</v>
      </c>
      <c r="G33" s="172"/>
      <c r="H33" s="172"/>
      <c r="I33" s="172">
        <v>3</v>
      </c>
      <c r="J33" s="172">
        <v>0.24</v>
      </c>
      <c r="K33" s="172">
        <v>0</v>
      </c>
      <c r="L33" s="172">
        <v>0</v>
      </c>
      <c r="M33" s="172">
        <v>0</v>
      </c>
      <c r="N33" s="172">
        <v>0</v>
      </c>
      <c r="O33" s="172">
        <v>0</v>
      </c>
      <c r="P33" s="172"/>
      <c r="Q33" s="172"/>
      <c r="R33" s="172"/>
      <c r="S33" s="172"/>
      <c r="T33" s="172">
        <v>0</v>
      </c>
      <c r="U33" s="172">
        <v>0</v>
      </c>
      <c r="V33" s="172">
        <v>0</v>
      </c>
      <c r="W33" s="172">
        <v>0</v>
      </c>
      <c r="X33" s="172">
        <v>0</v>
      </c>
      <c r="Y33" s="172">
        <v>0</v>
      </c>
      <c r="Z33" s="172">
        <v>0</v>
      </c>
      <c r="AA33" s="172">
        <v>0</v>
      </c>
      <c r="AB33" s="170">
        <f t="shared" si="1"/>
        <v>0.48</v>
      </c>
    </row>
    <row r="34" spans="1:28" ht="16.5" customHeight="1">
      <c r="A34" s="168"/>
      <c r="B34" s="171">
        <v>26</v>
      </c>
      <c r="C34" s="172" t="s">
        <v>63</v>
      </c>
      <c r="D34" s="173">
        <v>5</v>
      </c>
      <c r="E34" s="172">
        <v>1</v>
      </c>
      <c r="F34" s="174">
        <v>0.32</v>
      </c>
      <c r="G34" s="172"/>
      <c r="H34" s="172"/>
      <c r="I34" s="172">
        <v>1</v>
      </c>
      <c r="J34" s="172">
        <v>0.08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72"/>
      <c r="Q34" s="172"/>
      <c r="R34" s="172"/>
      <c r="S34" s="172"/>
      <c r="T34" s="172">
        <v>0</v>
      </c>
      <c r="U34" s="172">
        <v>0</v>
      </c>
      <c r="V34" s="172">
        <v>0</v>
      </c>
      <c r="W34" s="172">
        <v>0</v>
      </c>
      <c r="X34" s="172">
        <v>0</v>
      </c>
      <c r="Y34" s="172">
        <v>0</v>
      </c>
      <c r="Z34" s="172">
        <v>0</v>
      </c>
      <c r="AA34" s="172">
        <v>0</v>
      </c>
      <c r="AB34" s="170">
        <f t="shared" si="1"/>
        <v>0.4</v>
      </c>
    </row>
    <row r="35" spans="1:28" ht="16.5" customHeight="1">
      <c r="A35" s="168"/>
      <c r="B35" s="171">
        <v>27</v>
      </c>
      <c r="C35" s="172" t="s">
        <v>64</v>
      </c>
      <c r="D35" s="173">
        <v>2</v>
      </c>
      <c r="E35" s="172">
        <v>1</v>
      </c>
      <c r="F35" s="174">
        <v>0.08</v>
      </c>
      <c r="G35" s="172"/>
      <c r="H35" s="172"/>
      <c r="I35" s="172">
        <v>1</v>
      </c>
      <c r="J35" s="172">
        <v>0.08</v>
      </c>
      <c r="K35" s="172">
        <v>0</v>
      </c>
      <c r="L35" s="172">
        <v>0</v>
      </c>
      <c r="M35" s="172">
        <v>0</v>
      </c>
      <c r="N35" s="172">
        <v>0</v>
      </c>
      <c r="O35" s="172">
        <v>0</v>
      </c>
      <c r="P35" s="172"/>
      <c r="Q35" s="172"/>
      <c r="R35" s="172"/>
      <c r="S35" s="172"/>
      <c r="T35" s="172">
        <v>0</v>
      </c>
      <c r="U35" s="172">
        <v>0</v>
      </c>
      <c r="V35" s="172">
        <v>0</v>
      </c>
      <c r="W35" s="172">
        <v>0</v>
      </c>
      <c r="X35" s="172">
        <v>0</v>
      </c>
      <c r="Y35" s="172">
        <v>0</v>
      </c>
      <c r="Z35" s="172">
        <v>0</v>
      </c>
      <c r="AA35" s="172">
        <v>0</v>
      </c>
      <c r="AB35" s="170">
        <f t="shared" si="1"/>
        <v>0.16</v>
      </c>
    </row>
    <row r="36" spans="1:28" ht="16.5" customHeight="1">
      <c r="A36" s="168"/>
      <c r="B36" s="171">
        <v>28</v>
      </c>
      <c r="C36" s="172" t="s">
        <v>65</v>
      </c>
      <c r="D36" s="173">
        <v>2</v>
      </c>
      <c r="E36" s="172"/>
      <c r="F36" s="174"/>
      <c r="G36" s="172"/>
      <c r="H36" s="172"/>
      <c r="I36" s="172">
        <v>1</v>
      </c>
      <c r="J36" s="172">
        <v>0.16</v>
      </c>
      <c r="K36" s="172">
        <v>0</v>
      </c>
      <c r="L36" s="172">
        <v>0</v>
      </c>
      <c r="M36" s="172">
        <v>0</v>
      </c>
      <c r="N36" s="172">
        <v>0</v>
      </c>
      <c r="O36" s="172">
        <v>0</v>
      </c>
      <c r="P36" s="172"/>
      <c r="Q36" s="172"/>
      <c r="R36" s="172"/>
      <c r="S36" s="172"/>
      <c r="T36" s="172">
        <v>0</v>
      </c>
      <c r="U36" s="172">
        <v>0</v>
      </c>
      <c r="V36" s="172">
        <v>0</v>
      </c>
      <c r="W36" s="172">
        <v>0</v>
      </c>
      <c r="X36" s="172">
        <v>0</v>
      </c>
      <c r="Y36" s="172">
        <v>0</v>
      </c>
      <c r="Z36" s="172">
        <v>0</v>
      </c>
      <c r="AA36" s="172">
        <v>0</v>
      </c>
      <c r="AB36" s="170">
        <f t="shared" si="1"/>
        <v>0.16</v>
      </c>
    </row>
    <row r="37" spans="1:28" ht="16.5" customHeight="1">
      <c r="A37" s="168"/>
      <c r="B37" s="171">
        <v>29</v>
      </c>
      <c r="C37" s="172" t="s">
        <v>66</v>
      </c>
      <c r="D37" s="173">
        <v>2</v>
      </c>
      <c r="E37" s="172">
        <v>1</v>
      </c>
      <c r="F37" s="174">
        <v>0.16</v>
      </c>
      <c r="G37" s="172"/>
      <c r="H37" s="172"/>
      <c r="I37" s="172"/>
      <c r="J37" s="172"/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72"/>
      <c r="Q37" s="172"/>
      <c r="R37" s="172"/>
      <c r="S37" s="172"/>
      <c r="T37" s="172">
        <v>0</v>
      </c>
      <c r="U37" s="172">
        <v>0</v>
      </c>
      <c r="V37" s="172">
        <v>0</v>
      </c>
      <c r="W37" s="172">
        <v>0</v>
      </c>
      <c r="X37" s="172">
        <v>0</v>
      </c>
      <c r="Y37" s="172">
        <v>0</v>
      </c>
      <c r="Z37" s="172">
        <v>0</v>
      </c>
      <c r="AA37" s="172">
        <v>0</v>
      </c>
      <c r="AB37" s="170">
        <f t="shared" si="1"/>
        <v>0.16</v>
      </c>
    </row>
    <row r="38" spans="1:28" ht="16.5" customHeight="1">
      <c r="A38" s="168"/>
      <c r="B38" s="171">
        <v>30</v>
      </c>
      <c r="C38" s="172" t="s">
        <v>67</v>
      </c>
      <c r="D38" s="173">
        <v>3</v>
      </c>
      <c r="E38" s="172">
        <v>1</v>
      </c>
      <c r="F38" s="174">
        <v>0.16</v>
      </c>
      <c r="G38" s="172"/>
      <c r="H38" s="172"/>
      <c r="I38" s="172">
        <v>1</v>
      </c>
      <c r="J38" s="172">
        <v>0.08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/>
      <c r="Q38" s="172"/>
      <c r="R38" s="172"/>
      <c r="S38" s="172"/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0">
        <f t="shared" si="1"/>
        <v>0.24</v>
      </c>
    </row>
    <row r="39" spans="1:28" ht="16.5" customHeight="1">
      <c r="A39" s="168"/>
      <c r="B39" s="171">
        <v>31</v>
      </c>
      <c r="C39" s="172" t="s">
        <v>68</v>
      </c>
      <c r="D39" s="173">
        <v>5</v>
      </c>
      <c r="E39" s="172">
        <v>1</v>
      </c>
      <c r="F39" s="174">
        <v>0.16</v>
      </c>
      <c r="G39" s="172"/>
      <c r="H39" s="172"/>
      <c r="I39" s="172">
        <v>3</v>
      </c>
      <c r="J39" s="172">
        <v>0.24</v>
      </c>
      <c r="K39" s="172">
        <v>0</v>
      </c>
      <c r="L39" s="172">
        <v>0</v>
      </c>
      <c r="M39" s="172">
        <v>0</v>
      </c>
      <c r="N39" s="172">
        <v>0</v>
      </c>
      <c r="O39" s="172">
        <v>0</v>
      </c>
      <c r="P39" s="172"/>
      <c r="Q39" s="172"/>
      <c r="R39" s="172"/>
      <c r="S39" s="172"/>
      <c r="T39" s="172">
        <v>0</v>
      </c>
      <c r="U39" s="172">
        <v>0</v>
      </c>
      <c r="V39" s="172">
        <v>0</v>
      </c>
      <c r="W39" s="172">
        <v>0</v>
      </c>
      <c r="X39" s="172">
        <v>0</v>
      </c>
      <c r="Y39" s="172">
        <v>0</v>
      </c>
      <c r="Z39" s="172">
        <v>0</v>
      </c>
      <c r="AA39" s="172">
        <v>0</v>
      </c>
      <c r="AB39" s="170">
        <f t="shared" si="1"/>
        <v>0.4</v>
      </c>
    </row>
    <row r="40" spans="1:28" ht="16.5" customHeight="1">
      <c r="A40" s="168"/>
      <c r="B40" s="171">
        <v>32</v>
      </c>
      <c r="C40" s="172" t="s">
        <v>69</v>
      </c>
      <c r="D40" s="173">
        <v>3</v>
      </c>
      <c r="E40" s="172">
        <v>1</v>
      </c>
      <c r="F40" s="174">
        <v>0.16</v>
      </c>
      <c r="G40" s="172"/>
      <c r="H40" s="172"/>
      <c r="I40" s="172">
        <v>1</v>
      </c>
      <c r="J40" s="172">
        <v>0.08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72"/>
      <c r="Q40" s="172"/>
      <c r="R40" s="172"/>
      <c r="S40" s="172"/>
      <c r="T40" s="172">
        <v>0</v>
      </c>
      <c r="U40" s="172">
        <v>0</v>
      </c>
      <c r="V40" s="172">
        <v>0</v>
      </c>
      <c r="W40" s="172">
        <v>0</v>
      </c>
      <c r="X40" s="172">
        <v>0</v>
      </c>
      <c r="Y40" s="172">
        <v>0</v>
      </c>
      <c r="Z40" s="172">
        <v>0</v>
      </c>
      <c r="AA40" s="172">
        <v>0</v>
      </c>
      <c r="AB40" s="170">
        <f t="shared" si="1"/>
        <v>0.24</v>
      </c>
    </row>
    <row r="41" spans="1:28" ht="16.5" customHeight="1">
      <c r="A41" s="168"/>
      <c r="B41" s="171">
        <v>33</v>
      </c>
      <c r="C41" s="172" t="s">
        <v>70</v>
      </c>
      <c r="D41" s="173">
        <v>2</v>
      </c>
      <c r="E41" s="172">
        <v>1</v>
      </c>
      <c r="F41" s="174">
        <v>0.08</v>
      </c>
      <c r="G41" s="172"/>
      <c r="H41" s="172"/>
      <c r="I41" s="172">
        <v>1</v>
      </c>
      <c r="J41" s="172">
        <v>0.08</v>
      </c>
      <c r="K41" s="172">
        <v>0</v>
      </c>
      <c r="L41" s="172">
        <v>0</v>
      </c>
      <c r="M41" s="172">
        <v>0</v>
      </c>
      <c r="N41" s="172">
        <v>0</v>
      </c>
      <c r="O41" s="172">
        <v>0</v>
      </c>
      <c r="P41" s="172"/>
      <c r="Q41" s="172"/>
      <c r="R41" s="172"/>
      <c r="S41" s="172"/>
      <c r="T41" s="172">
        <v>0</v>
      </c>
      <c r="U41" s="172">
        <v>0</v>
      </c>
      <c r="V41" s="172">
        <v>0</v>
      </c>
      <c r="W41" s="172">
        <v>0</v>
      </c>
      <c r="X41" s="172">
        <v>0</v>
      </c>
      <c r="Y41" s="172">
        <v>0</v>
      </c>
      <c r="Z41" s="172">
        <v>0</v>
      </c>
      <c r="AA41" s="172">
        <v>0</v>
      </c>
      <c r="AB41" s="170">
        <f t="shared" si="1"/>
        <v>0.16</v>
      </c>
    </row>
    <row r="42" spans="1:28" ht="16.5" customHeight="1">
      <c r="A42" s="168"/>
      <c r="B42" s="171">
        <v>34</v>
      </c>
      <c r="C42" s="172" t="s">
        <v>71</v>
      </c>
      <c r="D42" s="173">
        <v>2</v>
      </c>
      <c r="E42" s="172"/>
      <c r="F42" s="174"/>
      <c r="G42" s="172"/>
      <c r="H42" s="172"/>
      <c r="I42" s="172">
        <v>1</v>
      </c>
      <c r="J42" s="172">
        <v>0.16</v>
      </c>
      <c r="K42" s="172">
        <v>0</v>
      </c>
      <c r="L42" s="172">
        <v>0</v>
      </c>
      <c r="M42" s="172">
        <v>0</v>
      </c>
      <c r="N42" s="172">
        <v>0</v>
      </c>
      <c r="O42" s="172">
        <v>0</v>
      </c>
      <c r="P42" s="172"/>
      <c r="Q42" s="172"/>
      <c r="R42" s="172"/>
      <c r="S42" s="172"/>
      <c r="T42" s="172">
        <v>0</v>
      </c>
      <c r="U42" s="172">
        <v>0</v>
      </c>
      <c r="V42" s="172">
        <v>0</v>
      </c>
      <c r="W42" s="172">
        <v>0</v>
      </c>
      <c r="X42" s="172">
        <v>0</v>
      </c>
      <c r="Y42" s="172">
        <v>0</v>
      </c>
      <c r="Z42" s="172">
        <v>0</v>
      </c>
      <c r="AA42" s="172">
        <v>0</v>
      </c>
      <c r="AB42" s="170">
        <f aca="true" t="shared" si="2" ref="AB42:AB58">F42+H42+J42+K42+M42+N42+O42+Q42+S42+U42+W42+Y42+AA42</f>
        <v>0.16</v>
      </c>
    </row>
    <row r="43" spans="1:28" ht="16.5" customHeight="1">
      <c r="A43" s="168"/>
      <c r="B43" s="171">
        <v>35</v>
      </c>
      <c r="C43" s="172" t="s">
        <v>72</v>
      </c>
      <c r="D43" s="173">
        <v>4</v>
      </c>
      <c r="E43" s="172">
        <v>2</v>
      </c>
      <c r="F43" s="174">
        <v>0.24</v>
      </c>
      <c r="G43" s="172"/>
      <c r="H43" s="172"/>
      <c r="I43" s="172">
        <v>1</v>
      </c>
      <c r="J43" s="172">
        <v>0.08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72"/>
      <c r="Q43" s="172"/>
      <c r="R43" s="172"/>
      <c r="S43" s="172"/>
      <c r="T43" s="172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0">
        <f t="shared" si="2"/>
        <v>0.32</v>
      </c>
    </row>
    <row r="44" spans="1:28" ht="16.5" customHeight="1">
      <c r="A44" s="168"/>
      <c r="B44" s="171">
        <v>36</v>
      </c>
      <c r="C44" s="172" t="s">
        <v>73</v>
      </c>
      <c r="D44" s="173">
        <v>3</v>
      </c>
      <c r="E44" s="172">
        <v>1</v>
      </c>
      <c r="F44" s="174">
        <v>0.24</v>
      </c>
      <c r="G44" s="172"/>
      <c r="H44" s="172"/>
      <c r="I44" s="172"/>
      <c r="J44" s="172"/>
      <c r="K44" s="172">
        <v>6</v>
      </c>
      <c r="L44" s="172">
        <v>0</v>
      </c>
      <c r="M44" s="172">
        <v>0</v>
      </c>
      <c r="N44" s="172">
        <v>0</v>
      </c>
      <c r="O44" s="172">
        <v>0</v>
      </c>
      <c r="P44" s="172"/>
      <c r="Q44" s="172"/>
      <c r="R44" s="172"/>
      <c r="S44" s="172"/>
      <c r="T44" s="172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0">
        <f t="shared" si="2"/>
        <v>6.24</v>
      </c>
    </row>
    <row r="45" spans="1:28" ht="16.5" customHeight="1">
      <c r="A45" s="168"/>
      <c r="B45" s="171">
        <v>37</v>
      </c>
      <c r="C45" s="172" t="s">
        <v>74</v>
      </c>
      <c r="D45" s="173">
        <v>7</v>
      </c>
      <c r="E45" s="172"/>
      <c r="F45" s="174"/>
      <c r="G45" s="172"/>
      <c r="H45" s="172"/>
      <c r="I45" s="172">
        <v>3</v>
      </c>
      <c r="J45" s="172">
        <v>0.56</v>
      </c>
      <c r="K45" s="172">
        <v>0</v>
      </c>
      <c r="L45" s="172">
        <v>0</v>
      </c>
      <c r="M45" s="172">
        <v>0</v>
      </c>
      <c r="N45" s="172">
        <v>0</v>
      </c>
      <c r="O45" s="172">
        <v>0</v>
      </c>
      <c r="P45" s="172"/>
      <c r="Q45" s="172"/>
      <c r="R45" s="172"/>
      <c r="S45" s="172"/>
      <c r="T45" s="172">
        <v>0</v>
      </c>
      <c r="U45" s="172">
        <v>0</v>
      </c>
      <c r="V45" s="172">
        <v>0</v>
      </c>
      <c r="W45" s="172">
        <v>0</v>
      </c>
      <c r="X45" s="172">
        <v>0</v>
      </c>
      <c r="Y45" s="172">
        <v>0</v>
      </c>
      <c r="Z45" s="172">
        <v>0</v>
      </c>
      <c r="AA45" s="172">
        <v>0</v>
      </c>
      <c r="AB45" s="170">
        <f t="shared" si="2"/>
        <v>0.56</v>
      </c>
    </row>
    <row r="46" spans="1:28" ht="16.5" customHeight="1">
      <c r="A46" s="168"/>
      <c r="B46" s="171">
        <v>38</v>
      </c>
      <c r="C46" s="172" t="s">
        <v>75</v>
      </c>
      <c r="D46" s="173">
        <v>1</v>
      </c>
      <c r="E46" s="172">
        <v>1</v>
      </c>
      <c r="F46" s="174">
        <v>0.08</v>
      </c>
      <c r="G46" s="172"/>
      <c r="H46" s="172"/>
      <c r="I46" s="172"/>
      <c r="J46" s="172"/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/>
      <c r="Q46" s="172"/>
      <c r="R46" s="172"/>
      <c r="S46" s="172"/>
      <c r="T46" s="172">
        <v>0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0">
        <f t="shared" si="2"/>
        <v>0.08</v>
      </c>
    </row>
    <row r="47" spans="1:28" ht="16.5" customHeight="1">
      <c r="A47" s="168"/>
      <c r="B47" s="171">
        <v>39</v>
      </c>
      <c r="C47" s="172" t="s">
        <v>76</v>
      </c>
      <c r="D47" s="173">
        <v>3</v>
      </c>
      <c r="E47" s="172"/>
      <c r="F47" s="174"/>
      <c r="G47" s="172"/>
      <c r="H47" s="172"/>
      <c r="I47" s="172">
        <v>2</v>
      </c>
      <c r="J47" s="172">
        <v>0.24</v>
      </c>
      <c r="K47" s="172">
        <v>0</v>
      </c>
      <c r="L47" s="172">
        <v>0</v>
      </c>
      <c r="M47" s="172">
        <v>0</v>
      </c>
      <c r="N47" s="172">
        <v>0</v>
      </c>
      <c r="O47" s="172">
        <v>0</v>
      </c>
      <c r="P47" s="172"/>
      <c r="Q47" s="172"/>
      <c r="R47" s="172"/>
      <c r="S47" s="172"/>
      <c r="T47" s="172">
        <v>0</v>
      </c>
      <c r="U47" s="172">
        <v>0</v>
      </c>
      <c r="V47" s="172">
        <v>0</v>
      </c>
      <c r="W47" s="172">
        <v>0</v>
      </c>
      <c r="X47" s="172">
        <v>0</v>
      </c>
      <c r="Y47" s="172">
        <v>0</v>
      </c>
      <c r="Z47" s="172">
        <v>0</v>
      </c>
      <c r="AA47" s="172">
        <v>0</v>
      </c>
      <c r="AB47" s="170">
        <f t="shared" si="2"/>
        <v>0.24</v>
      </c>
    </row>
    <row r="48" spans="1:28" ht="16.5" customHeight="1">
      <c r="A48" s="168"/>
      <c r="B48" s="171">
        <v>40</v>
      </c>
      <c r="C48" s="172" t="s">
        <v>77</v>
      </c>
      <c r="D48" s="173">
        <v>2</v>
      </c>
      <c r="E48" s="172"/>
      <c r="F48" s="174"/>
      <c r="G48" s="172"/>
      <c r="H48" s="172"/>
      <c r="I48" s="172">
        <v>1</v>
      </c>
      <c r="J48" s="172">
        <v>0.16</v>
      </c>
      <c r="K48" s="172">
        <v>0</v>
      </c>
      <c r="L48" s="172">
        <v>0</v>
      </c>
      <c r="M48" s="172">
        <v>0</v>
      </c>
      <c r="N48" s="172">
        <v>0</v>
      </c>
      <c r="O48" s="172">
        <v>0</v>
      </c>
      <c r="P48" s="172"/>
      <c r="Q48" s="172"/>
      <c r="R48" s="172"/>
      <c r="S48" s="172"/>
      <c r="T48" s="172">
        <v>0</v>
      </c>
      <c r="U48" s="172">
        <v>0</v>
      </c>
      <c r="V48" s="172">
        <v>0</v>
      </c>
      <c r="W48" s="172">
        <v>0</v>
      </c>
      <c r="X48" s="172">
        <v>0</v>
      </c>
      <c r="Y48" s="172">
        <v>0</v>
      </c>
      <c r="Z48" s="172">
        <v>0</v>
      </c>
      <c r="AA48" s="172">
        <v>0</v>
      </c>
      <c r="AB48" s="170">
        <f t="shared" si="2"/>
        <v>0.16</v>
      </c>
    </row>
    <row r="49" spans="1:28" ht="16.5" customHeight="1">
      <c r="A49" s="168"/>
      <c r="B49" s="171">
        <v>41</v>
      </c>
      <c r="C49" s="172" t="s">
        <v>78</v>
      </c>
      <c r="D49" s="173">
        <v>2</v>
      </c>
      <c r="E49" s="172"/>
      <c r="F49" s="174"/>
      <c r="G49" s="172"/>
      <c r="H49" s="172"/>
      <c r="I49" s="172">
        <v>2</v>
      </c>
      <c r="J49" s="172">
        <v>0.16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72"/>
      <c r="Q49" s="172"/>
      <c r="R49" s="172"/>
      <c r="S49" s="172"/>
      <c r="T49" s="172">
        <v>0</v>
      </c>
      <c r="U49" s="172">
        <v>0</v>
      </c>
      <c r="V49" s="172">
        <v>0</v>
      </c>
      <c r="W49" s="172">
        <v>0</v>
      </c>
      <c r="X49" s="172">
        <v>0</v>
      </c>
      <c r="Y49" s="172">
        <v>0</v>
      </c>
      <c r="Z49" s="172">
        <v>0</v>
      </c>
      <c r="AA49" s="172">
        <v>0</v>
      </c>
      <c r="AB49" s="170">
        <f t="shared" si="2"/>
        <v>0.16</v>
      </c>
    </row>
    <row r="50" spans="1:28" ht="16.5" customHeight="1">
      <c r="A50" s="168"/>
      <c r="B50" s="171">
        <v>42</v>
      </c>
      <c r="C50" s="172" t="s">
        <v>79</v>
      </c>
      <c r="D50" s="173">
        <v>4</v>
      </c>
      <c r="E50" s="172"/>
      <c r="F50" s="174"/>
      <c r="G50" s="172"/>
      <c r="H50" s="172"/>
      <c r="I50" s="172">
        <v>2</v>
      </c>
      <c r="J50" s="172">
        <v>0.32</v>
      </c>
      <c r="K50" s="172">
        <v>0</v>
      </c>
      <c r="L50" s="172">
        <v>0</v>
      </c>
      <c r="M50" s="172">
        <v>0</v>
      </c>
      <c r="N50" s="172">
        <v>0</v>
      </c>
      <c r="O50" s="172">
        <v>0</v>
      </c>
      <c r="P50" s="172"/>
      <c r="Q50" s="172"/>
      <c r="R50" s="172"/>
      <c r="S50" s="172"/>
      <c r="T50" s="172">
        <v>0</v>
      </c>
      <c r="U50" s="172">
        <v>0</v>
      </c>
      <c r="V50" s="172">
        <v>0</v>
      </c>
      <c r="W50" s="172">
        <v>0</v>
      </c>
      <c r="X50" s="172">
        <v>0</v>
      </c>
      <c r="Y50" s="172">
        <v>0</v>
      </c>
      <c r="Z50" s="172">
        <v>0</v>
      </c>
      <c r="AA50" s="172">
        <v>0</v>
      </c>
      <c r="AB50" s="170">
        <f t="shared" si="2"/>
        <v>0.32</v>
      </c>
    </row>
    <row r="51" spans="1:28" ht="16.5" customHeight="1">
      <c r="A51" s="168"/>
      <c r="B51" s="171">
        <v>43</v>
      </c>
      <c r="C51" s="172" t="s">
        <v>80</v>
      </c>
      <c r="D51" s="173">
        <v>3</v>
      </c>
      <c r="E51" s="172"/>
      <c r="F51" s="174"/>
      <c r="G51" s="172"/>
      <c r="H51" s="172"/>
      <c r="I51" s="172">
        <v>2</v>
      </c>
      <c r="J51" s="172">
        <v>0.24</v>
      </c>
      <c r="K51" s="172">
        <v>0</v>
      </c>
      <c r="L51" s="172">
        <v>0</v>
      </c>
      <c r="M51" s="172">
        <v>0</v>
      </c>
      <c r="N51" s="172">
        <v>0</v>
      </c>
      <c r="O51" s="172">
        <v>0</v>
      </c>
      <c r="P51" s="172"/>
      <c r="Q51" s="172"/>
      <c r="R51" s="172"/>
      <c r="S51" s="172"/>
      <c r="T51" s="172">
        <v>0</v>
      </c>
      <c r="U51" s="172">
        <v>0</v>
      </c>
      <c r="V51" s="172">
        <v>0</v>
      </c>
      <c r="W51" s="172">
        <v>0</v>
      </c>
      <c r="X51" s="172">
        <v>0</v>
      </c>
      <c r="Y51" s="172">
        <v>0</v>
      </c>
      <c r="Z51" s="172">
        <v>0</v>
      </c>
      <c r="AA51" s="172">
        <v>0</v>
      </c>
      <c r="AB51" s="170">
        <f t="shared" si="2"/>
        <v>0.24</v>
      </c>
    </row>
    <row r="52" spans="1:28" ht="16.5" customHeight="1">
      <c r="A52" s="168"/>
      <c r="B52" s="171">
        <v>44</v>
      </c>
      <c r="C52" s="172" t="s">
        <v>81</v>
      </c>
      <c r="D52" s="173">
        <v>2</v>
      </c>
      <c r="E52" s="172"/>
      <c r="F52" s="174"/>
      <c r="G52" s="172"/>
      <c r="H52" s="172"/>
      <c r="I52" s="172">
        <v>1</v>
      </c>
      <c r="J52" s="172">
        <v>0.16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72"/>
      <c r="Q52" s="172"/>
      <c r="R52" s="172"/>
      <c r="S52" s="172"/>
      <c r="T52" s="172">
        <v>0</v>
      </c>
      <c r="U52" s="172">
        <v>0</v>
      </c>
      <c r="V52" s="172">
        <v>0</v>
      </c>
      <c r="W52" s="172">
        <v>0</v>
      </c>
      <c r="X52" s="172">
        <v>0</v>
      </c>
      <c r="Y52" s="172">
        <v>0</v>
      </c>
      <c r="Z52" s="172">
        <v>0</v>
      </c>
      <c r="AA52" s="172">
        <v>0</v>
      </c>
      <c r="AB52" s="170">
        <f t="shared" si="2"/>
        <v>0.16</v>
      </c>
    </row>
    <row r="53" spans="1:28" ht="16.5" customHeight="1">
      <c r="A53" s="168"/>
      <c r="B53" s="171">
        <v>45</v>
      </c>
      <c r="C53" s="172" t="s">
        <v>82</v>
      </c>
      <c r="D53" s="173">
        <v>4</v>
      </c>
      <c r="E53" s="172">
        <v>1</v>
      </c>
      <c r="F53" s="174">
        <v>0.24</v>
      </c>
      <c r="G53" s="172"/>
      <c r="H53" s="172"/>
      <c r="I53" s="172">
        <v>1</v>
      </c>
      <c r="J53" s="172">
        <v>0.08</v>
      </c>
      <c r="K53" s="172">
        <v>0</v>
      </c>
      <c r="L53" s="172">
        <v>0</v>
      </c>
      <c r="M53" s="172">
        <v>0</v>
      </c>
      <c r="N53" s="172">
        <v>0</v>
      </c>
      <c r="O53" s="172">
        <v>0</v>
      </c>
      <c r="P53" s="172"/>
      <c r="Q53" s="172"/>
      <c r="R53" s="172"/>
      <c r="S53" s="172"/>
      <c r="T53" s="172">
        <v>0</v>
      </c>
      <c r="U53" s="172">
        <v>0</v>
      </c>
      <c r="V53" s="172">
        <v>0</v>
      </c>
      <c r="W53" s="172">
        <v>0</v>
      </c>
      <c r="X53" s="172">
        <v>0</v>
      </c>
      <c r="Y53" s="172">
        <v>0</v>
      </c>
      <c r="Z53" s="172">
        <v>0</v>
      </c>
      <c r="AA53" s="172">
        <v>0</v>
      </c>
      <c r="AB53" s="170">
        <f t="shared" si="2"/>
        <v>0.32</v>
      </c>
    </row>
    <row r="54" spans="1:28" ht="16.5" customHeight="1">
      <c r="A54" s="168"/>
      <c r="B54" s="171">
        <v>46</v>
      </c>
      <c r="C54" s="172" t="s">
        <v>83</v>
      </c>
      <c r="D54" s="173">
        <v>4</v>
      </c>
      <c r="E54" s="172">
        <v>1</v>
      </c>
      <c r="F54" s="174">
        <v>0.24</v>
      </c>
      <c r="G54" s="172"/>
      <c r="H54" s="172"/>
      <c r="I54" s="172">
        <v>1</v>
      </c>
      <c r="J54" s="172">
        <v>0.08</v>
      </c>
      <c r="K54" s="172">
        <v>0</v>
      </c>
      <c r="L54" s="172">
        <v>0</v>
      </c>
      <c r="M54" s="172">
        <v>0</v>
      </c>
      <c r="N54" s="172">
        <v>0</v>
      </c>
      <c r="O54" s="172">
        <v>0</v>
      </c>
      <c r="P54" s="172"/>
      <c r="Q54" s="172"/>
      <c r="R54" s="172"/>
      <c r="S54" s="172"/>
      <c r="T54" s="172">
        <v>0</v>
      </c>
      <c r="U54" s="172">
        <v>0</v>
      </c>
      <c r="V54" s="172">
        <v>0</v>
      </c>
      <c r="W54" s="172">
        <v>0</v>
      </c>
      <c r="X54" s="172">
        <v>0</v>
      </c>
      <c r="Y54" s="172">
        <v>0</v>
      </c>
      <c r="Z54" s="172">
        <v>0</v>
      </c>
      <c r="AA54" s="172">
        <v>0</v>
      </c>
      <c r="AB54" s="170">
        <f t="shared" si="2"/>
        <v>0.32</v>
      </c>
    </row>
    <row r="55" spans="1:28" ht="16.5" customHeight="1">
      <c r="A55" s="168"/>
      <c r="B55" s="171">
        <v>47</v>
      </c>
      <c r="C55" s="172" t="s">
        <v>84</v>
      </c>
      <c r="D55" s="173">
        <v>3</v>
      </c>
      <c r="E55" s="172">
        <v>1</v>
      </c>
      <c r="F55" s="174">
        <v>0.16</v>
      </c>
      <c r="G55" s="172"/>
      <c r="H55" s="172"/>
      <c r="I55" s="172">
        <v>1</v>
      </c>
      <c r="J55" s="172">
        <v>0.08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72"/>
      <c r="Q55" s="172"/>
      <c r="R55" s="172"/>
      <c r="S55" s="172"/>
      <c r="T55" s="172">
        <v>0</v>
      </c>
      <c r="U55" s="172">
        <v>0</v>
      </c>
      <c r="V55" s="172">
        <v>0</v>
      </c>
      <c r="W55" s="172">
        <v>0</v>
      </c>
      <c r="X55" s="172">
        <v>0</v>
      </c>
      <c r="Y55" s="172">
        <v>0</v>
      </c>
      <c r="Z55" s="172">
        <v>0</v>
      </c>
      <c r="AA55" s="172">
        <v>0</v>
      </c>
      <c r="AB55" s="170">
        <f t="shared" si="2"/>
        <v>0.24</v>
      </c>
    </row>
    <row r="56" spans="1:28" ht="16.5" customHeight="1">
      <c r="A56" s="168"/>
      <c r="B56" s="171">
        <v>48</v>
      </c>
      <c r="C56" s="172" t="s">
        <v>85</v>
      </c>
      <c r="D56" s="173">
        <v>6</v>
      </c>
      <c r="E56" s="172">
        <v>1</v>
      </c>
      <c r="F56" s="174">
        <v>0.4</v>
      </c>
      <c r="G56" s="172"/>
      <c r="H56" s="172"/>
      <c r="I56" s="172">
        <v>1</v>
      </c>
      <c r="J56" s="172">
        <v>0.08</v>
      </c>
      <c r="K56" s="172">
        <v>0</v>
      </c>
      <c r="L56" s="172">
        <v>0</v>
      </c>
      <c r="M56" s="172">
        <v>0</v>
      </c>
      <c r="N56" s="172">
        <v>0</v>
      </c>
      <c r="O56" s="172">
        <v>0</v>
      </c>
      <c r="P56" s="172"/>
      <c r="Q56" s="172"/>
      <c r="R56" s="172"/>
      <c r="S56" s="172"/>
      <c r="T56" s="172">
        <v>0</v>
      </c>
      <c r="U56" s="172">
        <v>0</v>
      </c>
      <c r="V56" s="172">
        <v>0</v>
      </c>
      <c r="W56" s="172">
        <v>0</v>
      </c>
      <c r="X56" s="172">
        <v>0</v>
      </c>
      <c r="Y56" s="172">
        <v>0</v>
      </c>
      <c r="Z56" s="172">
        <v>0</v>
      </c>
      <c r="AA56" s="172">
        <v>0</v>
      </c>
      <c r="AB56" s="170">
        <f t="shared" si="2"/>
        <v>0.48000000000000004</v>
      </c>
    </row>
    <row r="57" spans="1:28" ht="16.5" customHeight="1">
      <c r="A57" s="168"/>
      <c r="B57" s="171">
        <v>49</v>
      </c>
      <c r="C57" s="172" t="s">
        <v>86</v>
      </c>
      <c r="D57" s="173">
        <v>1</v>
      </c>
      <c r="E57" s="172">
        <v>1</v>
      </c>
      <c r="F57" s="174">
        <v>0.08</v>
      </c>
      <c r="G57" s="172"/>
      <c r="H57" s="172"/>
      <c r="I57" s="172"/>
      <c r="J57" s="172"/>
      <c r="K57" s="172">
        <v>0</v>
      </c>
      <c r="L57" s="172">
        <v>0</v>
      </c>
      <c r="M57" s="172">
        <v>0</v>
      </c>
      <c r="N57" s="172">
        <v>0</v>
      </c>
      <c r="O57" s="172">
        <v>0</v>
      </c>
      <c r="P57" s="172"/>
      <c r="Q57" s="172"/>
      <c r="R57" s="172"/>
      <c r="S57" s="172"/>
      <c r="T57" s="172">
        <v>0</v>
      </c>
      <c r="U57" s="172">
        <v>0</v>
      </c>
      <c r="V57" s="172">
        <v>0</v>
      </c>
      <c r="W57" s="172">
        <v>0</v>
      </c>
      <c r="X57" s="172">
        <v>0</v>
      </c>
      <c r="Y57" s="172">
        <v>0</v>
      </c>
      <c r="Z57" s="172">
        <v>0</v>
      </c>
      <c r="AA57" s="172">
        <v>0</v>
      </c>
      <c r="AB57" s="170">
        <f t="shared" si="2"/>
        <v>0.08</v>
      </c>
    </row>
    <row r="58" spans="1:28" ht="16.5" customHeight="1">
      <c r="A58" s="168"/>
      <c r="B58" s="171">
        <v>50</v>
      </c>
      <c r="C58" s="172" t="s">
        <v>87</v>
      </c>
      <c r="D58" s="173">
        <v>3</v>
      </c>
      <c r="E58" s="168"/>
      <c r="F58" s="175"/>
      <c r="G58" s="168"/>
      <c r="H58" s="168"/>
      <c r="I58" s="168">
        <v>3</v>
      </c>
      <c r="J58" s="168">
        <v>0.24</v>
      </c>
      <c r="K58" s="168">
        <v>0</v>
      </c>
      <c r="L58" s="172">
        <v>0</v>
      </c>
      <c r="M58" s="172">
        <v>0</v>
      </c>
      <c r="N58" s="172">
        <v>0</v>
      </c>
      <c r="O58" s="172">
        <v>0</v>
      </c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70">
        <f t="shared" si="2"/>
        <v>0.24</v>
      </c>
    </row>
    <row r="59" spans="1:28" ht="15" customHeight="1">
      <c r="A59" s="176" t="s">
        <v>88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ht="18.75" customHeight="1">
      <c r="A60" s="177" t="s">
        <v>89</v>
      </c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</row>
  </sheetData>
  <sheetProtection/>
  <mergeCells count="47">
    <mergeCell ref="A2:AB2"/>
    <mergeCell ref="T3:AB3"/>
    <mergeCell ref="C4:D4"/>
    <mergeCell ref="E4:K4"/>
    <mergeCell ref="L4:O4"/>
    <mergeCell ref="P4:U4"/>
    <mergeCell ref="V4:AA4"/>
    <mergeCell ref="E5:H5"/>
    <mergeCell ref="I5:J5"/>
    <mergeCell ref="L5:M5"/>
    <mergeCell ref="N5:O5"/>
    <mergeCell ref="P5:Q5"/>
    <mergeCell ref="R5:S5"/>
    <mergeCell ref="T5:U5"/>
    <mergeCell ref="V5:W5"/>
    <mergeCell ref="X5:Y5"/>
    <mergeCell ref="Z5:AA5"/>
    <mergeCell ref="G6:H6"/>
    <mergeCell ref="A8:B8"/>
    <mergeCell ref="A59:AB59"/>
    <mergeCell ref="A60:AB60"/>
    <mergeCell ref="A4:A7"/>
    <mergeCell ref="B4:B7"/>
    <mergeCell ref="C5:C7"/>
    <mergeCell ref="D5:D7"/>
    <mergeCell ref="E6:E7"/>
    <mergeCell ref="F6:F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4:AB6"/>
  </mergeCells>
  <printOptions horizontalCentered="1"/>
  <pageMargins left="0.43" right="0.43" top="0.6" bottom="0.52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7">
      <selection activeCell="L5" sqref="L5"/>
    </sheetView>
  </sheetViews>
  <sheetFormatPr defaultColWidth="9.00390625" defaultRowHeight="14.25"/>
  <cols>
    <col min="1" max="1" width="15.50390625" style="128" customWidth="1"/>
    <col min="2" max="2" width="14.375" style="0" customWidth="1"/>
    <col min="3" max="3" width="17.125" style="0" customWidth="1"/>
    <col min="4" max="4" width="5.375" style="0" customWidth="1"/>
    <col min="5" max="5" width="14.00390625" style="0" customWidth="1"/>
    <col min="6" max="6" width="10.75390625" style="0" customWidth="1"/>
    <col min="11" max="11" width="8.00390625" style="0" customWidth="1"/>
    <col min="12" max="12" width="7.625" style="0" customWidth="1"/>
  </cols>
  <sheetData>
    <row r="1" ht="25.5" customHeight="1">
      <c r="A1" s="129" t="s">
        <v>90</v>
      </c>
    </row>
    <row r="2" spans="1:12" ht="15.75" customHeight="1">
      <c r="A2" s="97" t="s">
        <v>91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95" customFormat="1" ht="15" customHeight="1">
      <c r="A3" s="130" t="s">
        <v>92</v>
      </c>
      <c r="B3" s="130"/>
      <c r="C3" s="130"/>
      <c r="D3" s="130"/>
      <c r="E3" s="130"/>
      <c r="F3" s="131"/>
      <c r="G3" s="131"/>
      <c r="H3" s="132" t="s">
        <v>93</v>
      </c>
      <c r="I3" s="132"/>
      <c r="J3" s="132"/>
      <c r="K3" s="132"/>
      <c r="L3" s="132"/>
    </row>
    <row r="4" spans="1:12" ht="24.75" customHeight="1">
      <c r="A4" s="133" t="s">
        <v>94</v>
      </c>
      <c r="B4" s="133"/>
      <c r="C4" s="133"/>
      <c r="D4" s="133" t="s">
        <v>95</v>
      </c>
      <c r="E4" s="133" t="s">
        <v>96</v>
      </c>
      <c r="F4" s="133" t="s">
        <v>97</v>
      </c>
      <c r="G4" s="134" t="s">
        <v>98</v>
      </c>
      <c r="H4" s="135" t="s">
        <v>99</v>
      </c>
      <c r="I4" s="135" t="s">
        <v>100</v>
      </c>
      <c r="J4" s="135" t="s">
        <v>101</v>
      </c>
      <c r="K4" s="135" t="s">
        <v>102</v>
      </c>
      <c r="L4" s="135" t="s">
        <v>103</v>
      </c>
    </row>
    <row r="5" spans="1:12" ht="15" customHeight="1">
      <c r="A5" s="136" t="s">
        <v>37</v>
      </c>
      <c r="B5" s="136"/>
      <c r="C5" s="136"/>
      <c r="D5" s="136"/>
      <c r="E5" s="137"/>
      <c r="F5" s="137"/>
      <c r="G5" s="138">
        <f aca="true" t="shared" si="0" ref="G5:L5">SUM(G6:G24)</f>
        <v>112.36</v>
      </c>
      <c r="H5" s="138">
        <f t="shared" si="0"/>
        <v>0</v>
      </c>
      <c r="I5" s="138">
        <f t="shared" si="0"/>
        <v>92.75999999999999</v>
      </c>
      <c r="J5" s="138">
        <f t="shared" si="0"/>
        <v>0</v>
      </c>
      <c r="K5" s="138">
        <f t="shared" si="0"/>
        <v>0</v>
      </c>
      <c r="L5" s="138">
        <f t="shared" si="0"/>
        <v>19.6</v>
      </c>
    </row>
    <row r="6" spans="1:12" ht="13.5" customHeight="1">
      <c r="A6" s="139" t="s">
        <v>104</v>
      </c>
      <c r="B6" s="140" t="s">
        <v>105</v>
      </c>
      <c r="C6" s="141" t="s">
        <v>106</v>
      </c>
      <c r="D6" s="133" t="s">
        <v>107</v>
      </c>
      <c r="E6" s="133">
        <v>41</v>
      </c>
      <c r="F6" s="133" t="s">
        <v>108</v>
      </c>
      <c r="G6" s="142">
        <f aca="true" t="shared" si="1" ref="G6:G12">SUM(H6:L6)</f>
        <v>6.56</v>
      </c>
      <c r="H6" s="137"/>
      <c r="I6" s="137">
        <v>6.56</v>
      </c>
      <c r="J6" s="137"/>
      <c r="K6" s="137"/>
      <c r="L6" s="137"/>
    </row>
    <row r="7" spans="1:12" ht="13.5" customHeight="1">
      <c r="A7" s="143"/>
      <c r="B7" s="144"/>
      <c r="C7" s="141" t="s">
        <v>109</v>
      </c>
      <c r="D7" s="133" t="s">
        <v>110</v>
      </c>
      <c r="E7" s="133"/>
      <c r="F7" s="133"/>
      <c r="G7" s="142">
        <f t="shared" si="1"/>
        <v>0</v>
      </c>
      <c r="H7" s="137"/>
      <c r="I7" s="137"/>
      <c r="J7" s="137"/>
      <c r="K7" s="137"/>
      <c r="L7" s="137"/>
    </row>
    <row r="8" spans="1:12" ht="13.5" customHeight="1">
      <c r="A8" s="143"/>
      <c r="B8" s="144"/>
      <c r="C8" s="141" t="s">
        <v>111</v>
      </c>
      <c r="D8" s="133" t="s">
        <v>107</v>
      </c>
      <c r="E8" s="133">
        <v>49</v>
      </c>
      <c r="F8" s="133"/>
      <c r="G8" s="142">
        <f t="shared" si="1"/>
        <v>5.2</v>
      </c>
      <c r="H8" s="137"/>
      <c r="I8" s="137">
        <v>5.2</v>
      </c>
      <c r="J8" s="137"/>
      <c r="K8" s="137"/>
      <c r="L8" s="137"/>
    </row>
    <row r="9" spans="1:12" ht="13.5" customHeight="1">
      <c r="A9" s="143"/>
      <c r="B9" s="144"/>
      <c r="C9" s="145" t="s">
        <v>112</v>
      </c>
      <c r="D9" s="133" t="s">
        <v>113</v>
      </c>
      <c r="E9" s="133">
        <v>20</v>
      </c>
      <c r="F9" s="133"/>
      <c r="G9" s="142">
        <f t="shared" si="1"/>
        <v>20</v>
      </c>
      <c r="H9" s="137"/>
      <c r="I9" s="137">
        <v>20</v>
      </c>
      <c r="J9" s="137"/>
      <c r="K9" s="137"/>
      <c r="L9" s="137"/>
    </row>
    <row r="10" spans="1:12" ht="13.5" customHeight="1">
      <c r="A10" s="143"/>
      <c r="B10" s="146" t="s">
        <v>114</v>
      </c>
      <c r="C10" s="147" t="s">
        <v>115</v>
      </c>
      <c r="D10" s="133" t="s">
        <v>107</v>
      </c>
      <c r="E10" s="133">
        <v>0</v>
      </c>
      <c r="F10" s="133"/>
      <c r="G10" s="142">
        <f t="shared" si="1"/>
        <v>0</v>
      </c>
      <c r="H10" s="137"/>
      <c r="I10" s="137"/>
      <c r="J10" s="137"/>
      <c r="K10" s="137"/>
      <c r="L10" s="137"/>
    </row>
    <row r="11" spans="1:12" ht="13.5" customHeight="1">
      <c r="A11" s="143"/>
      <c r="B11" s="148"/>
      <c r="C11" s="147" t="s">
        <v>116</v>
      </c>
      <c r="D11" s="133" t="s">
        <v>107</v>
      </c>
      <c r="E11" s="133">
        <v>0</v>
      </c>
      <c r="F11" s="133"/>
      <c r="G11" s="142">
        <f t="shared" si="1"/>
        <v>0</v>
      </c>
      <c r="H11" s="137"/>
      <c r="I11" s="137"/>
      <c r="J11" s="137"/>
      <c r="K11" s="137"/>
      <c r="L11" s="137"/>
    </row>
    <row r="12" spans="1:12" ht="13.5" customHeight="1">
      <c r="A12" s="143"/>
      <c r="B12" s="140" t="s">
        <v>117</v>
      </c>
      <c r="C12" s="141" t="s">
        <v>118</v>
      </c>
      <c r="D12" s="133" t="s">
        <v>107</v>
      </c>
      <c r="E12" s="133"/>
      <c r="F12" s="133"/>
      <c r="G12" s="142">
        <f t="shared" si="1"/>
        <v>0</v>
      </c>
      <c r="H12" s="137"/>
      <c r="I12" s="137"/>
      <c r="J12" s="137"/>
      <c r="K12" s="137"/>
      <c r="L12" s="137"/>
    </row>
    <row r="13" spans="1:12" ht="13.5" customHeight="1">
      <c r="A13" s="143"/>
      <c r="B13" s="144"/>
      <c r="C13" s="141" t="s">
        <v>119</v>
      </c>
      <c r="D13" s="133" t="s">
        <v>120</v>
      </c>
      <c r="E13" s="133"/>
      <c r="F13" s="133"/>
      <c r="G13" s="142">
        <f aca="true" t="shared" si="2" ref="G13:G23">SUM(H13:L13)</f>
        <v>0</v>
      </c>
      <c r="H13" s="137"/>
      <c r="I13" s="137"/>
      <c r="J13" s="137"/>
      <c r="K13" s="137"/>
      <c r="L13" s="137"/>
    </row>
    <row r="14" spans="1:12" ht="13.5" customHeight="1">
      <c r="A14" s="143"/>
      <c r="B14" s="144"/>
      <c r="C14" s="141" t="s">
        <v>121</v>
      </c>
      <c r="D14" s="133" t="s">
        <v>107</v>
      </c>
      <c r="E14" s="133">
        <v>0</v>
      </c>
      <c r="F14" s="133"/>
      <c r="G14" s="142">
        <f t="shared" si="2"/>
        <v>0</v>
      </c>
      <c r="H14" s="137"/>
      <c r="I14" s="137"/>
      <c r="J14" s="137"/>
      <c r="K14" s="137"/>
      <c r="L14" s="137"/>
    </row>
    <row r="15" spans="1:12" ht="13.5" customHeight="1">
      <c r="A15" s="143"/>
      <c r="B15" s="140" t="s">
        <v>122</v>
      </c>
      <c r="C15" s="141" t="s">
        <v>123</v>
      </c>
      <c r="D15" s="133" t="s">
        <v>107</v>
      </c>
      <c r="E15" s="133">
        <v>0</v>
      </c>
      <c r="F15" s="133"/>
      <c r="G15" s="142">
        <f t="shared" si="2"/>
        <v>0</v>
      </c>
      <c r="H15" s="137"/>
      <c r="I15" s="137"/>
      <c r="J15" s="137"/>
      <c r="K15" s="137"/>
      <c r="L15" s="137"/>
    </row>
    <row r="16" spans="1:12" ht="13.5" customHeight="1">
      <c r="A16" s="143"/>
      <c r="B16" s="144"/>
      <c r="C16" s="141" t="s">
        <v>124</v>
      </c>
      <c r="D16" s="133" t="s">
        <v>107</v>
      </c>
      <c r="E16" s="133">
        <v>0</v>
      </c>
      <c r="F16" s="133"/>
      <c r="G16" s="142">
        <f t="shared" si="2"/>
        <v>0</v>
      </c>
      <c r="H16" s="137"/>
      <c r="I16" s="137"/>
      <c r="J16" s="137"/>
      <c r="K16" s="137"/>
      <c r="L16" s="137"/>
    </row>
    <row r="17" spans="1:12" ht="13.5" customHeight="1">
      <c r="A17" s="143"/>
      <c r="B17" s="144"/>
      <c r="C17" s="141" t="s">
        <v>125</v>
      </c>
      <c r="D17" s="133" t="s">
        <v>107</v>
      </c>
      <c r="E17" s="133">
        <v>0</v>
      </c>
      <c r="F17" s="133"/>
      <c r="G17" s="142">
        <f t="shared" si="2"/>
        <v>0</v>
      </c>
      <c r="H17" s="137"/>
      <c r="I17" s="137"/>
      <c r="J17" s="137"/>
      <c r="K17" s="137"/>
      <c r="L17" s="137"/>
    </row>
    <row r="18" spans="1:12" ht="13.5" customHeight="1">
      <c r="A18" s="149" t="s">
        <v>126</v>
      </c>
      <c r="B18" s="150" t="s">
        <v>127</v>
      </c>
      <c r="C18" s="151" t="s">
        <v>128</v>
      </c>
      <c r="D18" s="136"/>
      <c r="E18" s="136" t="s">
        <v>129</v>
      </c>
      <c r="F18" s="136" t="s">
        <v>108</v>
      </c>
      <c r="G18" s="142">
        <f t="shared" si="2"/>
        <v>5</v>
      </c>
      <c r="H18" s="152"/>
      <c r="I18" s="152">
        <v>5</v>
      </c>
      <c r="J18" s="152"/>
      <c r="K18" s="152"/>
      <c r="L18" s="152"/>
    </row>
    <row r="19" spans="1:12" ht="13.5" customHeight="1">
      <c r="A19" s="135"/>
      <c r="B19" s="150"/>
      <c r="C19" s="151" t="s">
        <v>130</v>
      </c>
      <c r="D19" s="136"/>
      <c r="E19" s="136" t="s">
        <v>131</v>
      </c>
      <c r="F19" s="136" t="s">
        <v>108</v>
      </c>
      <c r="G19" s="142">
        <f t="shared" si="2"/>
        <v>10</v>
      </c>
      <c r="H19" s="152"/>
      <c r="I19" s="152">
        <v>10</v>
      </c>
      <c r="J19" s="152"/>
      <c r="K19" s="152"/>
      <c r="L19" s="152"/>
    </row>
    <row r="20" spans="1:12" ht="13.5" customHeight="1">
      <c r="A20" s="135"/>
      <c r="B20" s="147" t="s">
        <v>132</v>
      </c>
      <c r="C20" s="153" t="s">
        <v>133</v>
      </c>
      <c r="D20" s="133" t="s">
        <v>134</v>
      </c>
      <c r="E20" s="136">
        <v>1.4</v>
      </c>
      <c r="F20" s="136"/>
      <c r="G20" s="142">
        <f t="shared" si="2"/>
        <v>61.6</v>
      </c>
      <c r="H20" s="152"/>
      <c r="I20" s="152">
        <v>42</v>
      </c>
      <c r="J20" s="152"/>
      <c r="K20" s="152"/>
      <c r="L20" s="152">
        <v>19.6</v>
      </c>
    </row>
    <row r="21" spans="1:12" ht="13.5" customHeight="1">
      <c r="A21" s="135"/>
      <c r="B21" s="150" t="s">
        <v>135</v>
      </c>
      <c r="C21" s="150"/>
      <c r="D21" s="133" t="s">
        <v>136</v>
      </c>
      <c r="E21" s="136"/>
      <c r="F21" s="136"/>
      <c r="G21" s="142">
        <f t="shared" si="2"/>
        <v>0</v>
      </c>
      <c r="H21" s="152"/>
      <c r="I21" s="152"/>
      <c r="J21" s="152"/>
      <c r="K21" s="152"/>
      <c r="L21" s="152"/>
    </row>
    <row r="22" spans="1:12" ht="13.5" customHeight="1">
      <c r="A22" s="135"/>
      <c r="B22" s="150" t="s">
        <v>137</v>
      </c>
      <c r="C22" s="150"/>
      <c r="D22" s="133" t="s">
        <v>136</v>
      </c>
      <c r="E22" s="136">
        <v>1</v>
      </c>
      <c r="F22" s="136" t="s">
        <v>108</v>
      </c>
      <c r="G22" s="142">
        <f t="shared" si="2"/>
        <v>4</v>
      </c>
      <c r="H22" s="152"/>
      <c r="I22" s="152">
        <v>4</v>
      </c>
      <c r="J22" s="152"/>
      <c r="K22" s="152"/>
      <c r="L22" s="152"/>
    </row>
    <row r="23" spans="1:12" ht="13.5" customHeight="1">
      <c r="A23" s="135"/>
      <c r="B23" s="150" t="s">
        <v>138</v>
      </c>
      <c r="C23" s="150"/>
      <c r="D23" s="133"/>
      <c r="E23" s="136"/>
      <c r="F23" s="136"/>
      <c r="G23" s="142">
        <f t="shared" si="2"/>
        <v>0</v>
      </c>
      <c r="H23" s="152"/>
      <c r="I23" s="152"/>
      <c r="J23" s="152"/>
      <c r="K23" s="152"/>
      <c r="L23" s="152"/>
    </row>
    <row r="24" spans="1:12" ht="13.5" customHeight="1">
      <c r="A24" s="135"/>
      <c r="B24" s="154" t="s">
        <v>139</v>
      </c>
      <c r="C24" s="155"/>
      <c r="D24" s="133" t="s">
        <v>136</v>
      </c>
      <c r="E24" s="136"/>
      <c r="F24" s="136"/>
      <c r="G24" s="142">
        <f aca="true" t="shared" si="3" ref="G24:G30">SUM(H24:L24)</f>
        <v>0</v>
      </c>
      <c r="H24" s="152"/>
      <c r="I24" s="152"/>
      <c r="J24" s="152"/>
      <c r="K24" s="152"/>
      <c r="L24" s="152"/>
    </row>
    <row r="25" spans="1:12" ht="25.5" customHeight="1">
      <c r="A25" s="156" t="s">
        <v>140</v>
      </c>
      <c r="B25" s="154" t="s">
        <v>141</v>
      </c>
      <c r="C25" s="155"/>
      <c r="D25" s="133" t="s">
        <v>113</v>
      </c>
      <c r="E25" s="136"/>
      <c r="F25" s="136"/>
      <c r="G25" s="142">
        <f t="shared" si="3"/>
        <v>0</v>
      </c>
      <c r="H25" s="152"/>
      <c r="I25" s="152"/>
      <c r="J25" s="152"/>
      <c r="K25" s="152"/>
      <c r="L25" s="152"/>
    </row>
    <row r="26" spans="1:12" ht="13.5" customHeight="1">
      <c r="A26" s="139" t="s">
        <v>142</v>
      </c>
      <c r="B26" s="150" t="s">
        <v>143</v>
      </c>
      <c r="C26" s="150" t="s">
        <v>144</v>
      </c>
      <c r="D26" s="133" t="s">
        <v>110</v>
      </c>
      <c r="E26" s="136"/>
      <c r="F26" s="136"/>
      <c r="G26" s="142">
        <f t="shared" si="3"/>
        <v>0</v>
      </c>
      <c r="H26" s="152"/>
      <c r="I26" s="152"/>
      <c r="J26" s="152"/>
      <c r="K26" s="152"/>
      <c r="L26" s="152"/>
    </row>
    <row r="27" spans="1:12" ht="13.5" customHeight="1">
      <c r="A27" s="143"/>
      <c r="B27" s="150"/>
      <c r="C27" s="150" t="s">
        <v>145</v>
      </c>
      <c r="D27" s="133" t="s">
        <v>146</v>
      </c>
      <c r="E27" s="136"/>
      <c r="F27" s="136"/>
      <c r="G27" s="142">
        <f t="shared" si="3"/>
        <v>0</v>
      </c>
      <c r="H27" s="152"/>
      <c r="I27" s="152"/>
      <c r="J27" s="152"/>
      <c r="K27" s="152"/>
      <c r="L27" s="152"/>
    </row>
    <row r="28" spans="1:12" ht="13.5" customHeight="1">
      <c r="A28" s="143"/>
      <c r="B28" s="157" t="s">
        <v>147</v>
      </c>
      <c r="C28" s="150" t="s">
        <v>148</v>
      </c>
      <c r="D28" s="133" t="s">
        <v>134</v>
      </c>
      <c r="E28" s="136">
        <v>3.95</v>
      </c>
      <c r="F28" s="136"/>
      <c r="G28" s="142">
        <f t="shared" si="3"/>
        <v>173.8</v>
      </c>
      <c r="H28" s="152"/>
      <c r="I28" s="152">
        <v>107.24</v>
      </c>
      <c r="J28" s="152"/>
      <c r="K28" s="152"/>
      <c r="L28">
        <v>66.56</v>
      </c>
    </row>
    <row r="29" spans="1:12" ht="13.5" customHeight="1">
      <c r="A29" s="143"/>
      <c r="B29" s="158"/>
      <c r="C29" s="150" t="s">
        <v>149</v>
      </c>
      <c r="D29" s="133" t="s">
        <v>134</v>
      </c>
      <c r="E29" s="136"/>
      <c r="F29" s="136"/>
      <c r="G29" s="142">
        <f t="shared" si="3"/>
        <v>0</v>
      </c>
      <c r="H29" s="152"/>
      <c r="I29" s="152"/>
      <c r="J29" s="152"/>
      <c r="K29" s="152"/>
      <c r="L29" s="152"/>
    </row>
    <row r="30" spans="1:12" ht="13.5" customHeight="1">
      <c r="A30" s="159"/>
      <c r="B30" s="160"/>
      <c r="C30" s="150" t="s">
        <v>150</v>
      </c>
      <c r="D30" s="133" t="s">
        <v>134</v>
      </c>
      <c r="E30" s="136"/>
      <c r="F30" s="136"/>
      <c r="G30" s="142">
        <f t="shared" si="3"/>
        <v>0</v>
      </c>
      <c r="H30" s="152"/>
      <c r="I30" s="152"/>
      <c r="J30" s="152"/>
      <c r="K30" s="152"/>
      <c r="L30" s="152"/>
    </row>
    <row r="31" spans="1:12" ht="52.5" customHeight="1">
      <c r="A31" s="161" t="s">
        <v>151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</sheetData>
  <sheetProtection/>
  <mergeCells count="21">
    <mergeCell ref="A2:L2"/>
    <mergeCell ref="A3:E3"/>
    <mergeCell ref="H3:L3"/>
    <mergeCell ref="A4:C4"/>
    <mergeCell ref="A5:C5"/>
    <mergeCell ref="B21:C21"/>
    <mergeCell ref="B22:C22"/>
    <mergeCell ref="B23:C23"/>
    <mergeCell ref="B24:C24"/>
    <mergeCell ref="B25:C25"/>
    <mergeCell ref="A31:L31"/>
    <mergeCell ref="A6:A17"/>
    <mergeCell ref="A18:A24"/>
    <mergeCell ref="A26:A30"/>
    <mergeCell ref="B6:B9"/>
    <mergeCell ref="B10:B11"/>
    <mergeCell ref="B12:B14"/>
    <mergeCell ref="B15:B17"/>
    <mergeCell ref="B18:B19"/>
    <mergeCell ref="B26:B27"/>
    <mergeCell ref="B28:B30"/>
  </mergeCells>
  <printOptions horizontalCentered="1"/>
  <pageMargins left="0.39" right="0.43" top="0.37" bottom="0.22" header="0.35" footer="0.2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9"/>
  <sheetViews>
    <sheetView workbookViewId="0" topLeftCell="A9">
      <selection activeCell="N16" sqref="N16:R21"/>
    </sheetView>
  </sheetViews>
  <sheetFormatPr defaultColWidth="9.00390625" defaultRowHeight="14.25"/>
  <cols>
    <col min="1" max="1" width="11.25390625" style="0" customWidth="1"/>
    <col min="2" max="2" width="5.375" style="0" customWidth="1"/>
    <col min="3" max="3" width="5.625" style="0" customWidth="1"/>
    <col min="4" max="4" width="6.25390625" style="0" customWidth="1"/>
    <col min="5" max="5" width="8.625" style="0" customWidth="1"/>
    <col min="6" max="6" width="6.375" style="0" customWidth="1"/>
    <col min="7" max="7" width="6.875" style="0" customWidth="1"/>
    <col min="8" max="8" width="6.00390625" style="0" customWidth="1"/>
    <col min="9" max="9" width="5.00390625" style="0" customWidth="1"/>
    <col min="10" max="10" width="5.375" style="0" customWidth="1"/>
    <col min="11" max="11" width="8.875" style="0" customWidth="1"/>
    <col min="12" max="12" width="5.875" style="0" customWidth="1"/>
    <col min="13" max="13" width="6.125" style="0" customWidth="1"/>
    <col min="14" max="14" width="6.625" style="0" customWidth="1"/>
    <col min="15" max="15" width="7.25390625" style="0" customWidth="1"/>
    <col min="16" max="16" width="6.125" style="0" customWidth="1"/>
    <col min="17" max="17" width="7.125" style="0" customWidth="1"/>
    <col min="18" max="18" width="7.25390625" style="0" customWidth="1"/>
  </cols>
  <sheetData>
    <row r="1" ht="22.5">
      <c r="A1" s="96" t="s">
        <v>152</v>
      </c>
    </row>
    <row r="2" spans="1:18" ht="21" customHeight="1">
      <c r="A2" s="97" t="s">
        <v>153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</row>
    <row r="3" spans="1:18" s="95" customFormat="1" ht="16.5" customHeight="1">
      <c r="A3" s="98" t="s">
        <v>154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</row>
    <row r="4" spans="1:18" ht="22.5" customHeight="1">
      <c r="A4" s="99" t="s">
        <v>155</v>
      </c>
      <c r="B4" s="99" t="s">
        <v>156</v>
      </c>
      <c r="C4" s="99"/>
      <c r="D4" s="100" t="s">
        <v>7</v>
      </c>
      <c r="E4" s="100"/>
      <c r="F4" s="100"/>
      <c r="G4" s="100"/>
      <c r="H4" s="101" t="s">
        <v>8</v>
      </c>
      <c r="I4" s="101"/>
      <c r="J4" s="101"/>
      <c r="K4" s="101"/>
      <c r="L4" s="113" t="s">
        <v>9</v>
      </c>
      <c r="M4" s="114"/>
      <c r="N4" s="115"/>
      <c r="O4" s="113" t="s">
        <v>10</v>
      </c>
      <c r="P4" s="114"/>
      <c r="Q4" s="114"/>
      <c r="R4" s="99" t="s">
        <v>37</v>
      </c>
    </row>
    <row r="5" spans="1:18" ht="51" customHeight="1">
      <c r="A5" s="99"/>
      <c r="B5" s="99" t="s">
        <v>157</v>
      </c>
      <c r="C5" s="99" t="s">
        <v>158</v>
      </c>
      <c r="D5" s="102" t="s">
        <v>159</v>
      </c>
      <c r="E5" s="101" t="s">
        <v>160</v>
      </c>
      <c r="F5" s="102" t="s">
        <v>161</v>
      </c>
      <c r="G5" s="101" t="s">
        <v>162</v>
      </c>
      <c r="H5" s="101" t="s">
        <v>29</v>
      </c>
      <c r="I5" s="101"/>
      <c r="J5" s="101" t="s">
        <v>30</v>
      </c>
      <c r="K5" s="101"/>
      <c r="L5" s="102" t="s">
        <v>163</v>
      </c>
      <c r="M5" s="102" t="s">
        <v>31</v>
      </c>
      <c r="N5" s="102" t="s">
        <v>164</v>
      </c>
      <c r="O5" s="101" t="s">
        <v>33</v>
      </c>
      <c r="P5" s="101" t="s">
        <v>34</v>
      </c>
      <c r="Q5" s="113" t="s">
        <v>35</v>
      </c>
      <c r="R5" s="100"/>
    </row>
    <row r="6" spans="1:18" ht="29.25" customHeight="1">
      <c r="A6" s="99" t="s">
        <v>6</v>
      </c>
      <c r="B6" s="100">
        <v>50</v>
      </c>
      <c r="C6" s="100">
        <v>147</v>
      </c>
      <c r="D6" s="100">
        <v>41</v>
      </c>
      <c r="E6" s="100"/>
      <c r="F6" s="100">
        <v>49</v>
      </c>
      <c r="G6" s="100"/>
      <c r="H6" s="103">
        <v>0</v>
      </c>
      <c r="I6" s="116"/>
      <c r="J6" s="103">
        <v>0</v>
      </c>
      <c r="K6" s="116"/>
      <c r="L6" s="117"/>
      <c r="M6" s="117"/>
      <c r="N6" s="117"/>
      <c r="O6" s="100"/>
      <c r="P6" s="100"/>
      <c r="Q6" s="122"/>
      <c r="R6" s="123"/>
    </row>
    <row r="7" spans="1:18" ht="29.25" customHeight="1">
      <c r="A7" s="99" t="s">
        <v>165</v>
      </c>
      <c r="B7" s="189" t="s">
        <v>166</v>
      </c>
      <c r="C7" s="189" t="s">
        <v>166</v>
      </c>
      <c r="D7" s="100">
        <v>6.56</v>
      </c>
      <c r="E7" s="100"/>
      <c r="F7" s="100">
        <v>5.2</v>
      </c>
      <c r="G7" s="100">
        <v>20</v>
      </c>
      <c r="H7" s="103">
        <v>0</v>
      </c>
      <c r="I7" s="116"/>
      <c r="J7" s="103">
        <v>0</v>
      </c>
      <c r="K7" s="116"/>
      <c r="L7" s="117"/>
      <c r="M7" s="117"/>
      <c r="N7" s="117"/>
      <c r="O7" s="100"/>
      <c r="P7" s="100"/>
      <c r="Q7" s="122"/>
      <c r="R7" s="123"/>
    </row>
    <row r="8" spans="1:18" ht="6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24"/>
      <c r="R8" s="125"/>
    </row>
    <row r="9" spans="1:18" ht="27" customHeight="1">
      <c r="A9" s="99" t="s">
        <v>155</v>
      </c>
      <c r="B9" s="99" t="s">
        <v>167</v>
      </c>
      <c r="C9" s="99"/>
      <c r="D9" s="99" t="s">
        <v>168</v>
      </c>
      <c r="E9" s="99" t="s">
        <v>169</v>
      </c>
      <c r="F9" s="99" t="s">
        <v>170</v>
      </c>
      <c r="G9" s="99" t="s">
        <v>171</v>
      </c>
      <c r="H9" s="99" t="s">
        <v>172</v>
      </c>
      <c r="I9" s="99" t="s">
        <v>173</v>
      </c>
      <c r="J9" s="99" t="s">
        <v>174</v>
      </c>
      <c r="K9" s="118" t="s">
        <v>140</v>
      </c>
      <c r="L9" s="100" t="s">
        <v>142</v>
      </c>
      <c r="M9" s="100"/>
      <c r="N9" s="100"/>
      <c r="O9" s="100"/>
      <c r="P9" s="100"/>
      <c r="Q9" s="100"/>
      <c r="R9" s="123"/>
    </row>
    <row r="10" spans="1:18" ht="63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118" t="s">
        <v>175</v>
      </c>
      <c r="L10" s="99" t="s">
        <v>176</v>
      </c>
      <c r="M10" s="100" t="s">
        <v>177</v>
      </c>
      <c r="N10" s="100" t="s">
        <v>178</v>
      </c>
      <c r="O10" s="100" t="s">
        <v>179</v>
      </c>
      <c r="P10" s="100" t="s">
        <v>180</v>
      </c>
      <c r="Q10" s="100" t="s">
        <v>181</v>
      </c>
      <c r="R10" s="123"/>
    </row>
    <row r="11" spans="1:18" ht="24.75" customHeight="1">
      <c r="A11" s="99" t="s">
        <v>182</v>
      </c>
      <c r="B11" s="99">
        <v>1</v>
      </c>
      <c r="C11" s="99"/>
      <c r="D11" s="99">
        <v>9.5</v>
      </c>
      <c r="E11" s="99">
        <v>2</v>
      </c>
      <c r="F11" s="99">
        <v>1</v>
      </c>
      <c r="G11" s="99"/>
      <c r="H11" s="99">
        <v>1</v>
      </c>
      <c r="I11" s="99"/>
      <c r="J11" s="99"/>
      <c r="K11" s="99"/>
      <c r="L11" s="119"/>
      <c r="M11" s="120"/>
      <c r="N11" s="120"/>
      <c r="O11" s="120">
        <v>3.95</v>
      </c>
      <c r="P11" s="117"/>
      <c r="Q11" s="100"/>
      <c r="R11" s="123"/>
    </row>
    <row r="12" spans="1:18" ht="27" customHeight="1">
      <c r="A12" s="99" t="s">
        <v>165</v>
      </c>
      <c r="B12" s="190" t="s">
        <v>183</v>
      </c>
      <c r="C12" s="100"/>
      <c r="D12" s="190" t="s">
        <v>183</v>
      </c>
      <c r="E12" s="100">
        <v>15</v>
      </c>
      <c r="F12" s="100">
        <v>61.6</v>
      </c>
      <c r="G12" s="100"/>
      <c r="H12" s="100">
        <v>4</v>
      </c>
      <c r="I12" s="100"/>
      <c r="J12" s="100"/>
      <c r="K12" s="100"/>
      <c r="L12" s="100">
        <v>20</v>
      </c>
      <c r="M12" s="117"/>
      <c r="N12" s="117"/>
      <c r="O12" s="117">
        <v>173.8</v>
      </c>
      <c r="P12" s="117"/>
      <c r="Q12" s="100"/>
      <c r="R12" s="123"/>
    </row>
    <row r="13" spans="1:18" ht="6.75" customHeigh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21"/>
      <c r="O13" s="121"/>
      <c r="P13" s="121"/>
      <c r="Q13" s="126"/>
      <c r="R13" s="127"/>
    </row>
    <row r="14" spans="1:18" ht="39" customHeight="1">
      <c r="A14" s="105" t="s">
        <v>184</v>
      </c>
      <c r="B14" s="99" t="s">
        <v>99</v>
      </c>
      <c r="C14" s="99"/>
      <c r="D14" s="99"/>
      <c r="E14" s="99" t="s">
        <v>185</v>
      </c>
      <c r="F14" s="99"/>
      <c r="G14" s="99"/>
      <c r="H14" s="99" t="s">
        <v>101</v>
      </c>
      <c r="I14" s="99"/>
      <c r="J14" s="99"/>
      <c r="K14" s="99" t="s">
        <v>186</v>
      </c>
      <c r="L14" s="99"/>
      <c r="M14" s="99"/>
      <c r="N14" s="99" t="s">
        <v>187</v>
      </c>
      <c r="O14" s="99"/>
      <c r="P14" s="99"/>
      <c r="Q14" s="99"/>
      <c r="R14" s="99"/>
    </row>
    <row r="15" spans="1:18" ht="27" customHeight="1">
      <c r="A15" s="106">
        <v>286.16</v>
      </c>
      <c r="B15" s="99"/>
      <c r="C15" s="99"/>
      <c r="D15" s="99"/>
      <c r="E15" s="99">
        <v>200</v>
      </c>
      <c r="F15" s="99"/>
      <c r="G15" s="99"/>
      <c r="H15" s="99"/>
      <c r="I15" s="99"/>
      <c r="J15" s="99"/>
      <c r="K15" s="99"/>
      <c r="L15" s="99"/>
      <c r="M15" s="99"/>
      <c r="N15" s="99">
        <v>86.16</v>
      </c>
      <c r="O15" s="99"/>
      <c r="P15" s="99"/>
      <c r="Q15" s="99"/>
      <c r="R15" s="99"/>
    </row>
    <row r="16" spans="1:18" ht="14.25" customHeight="1">
      <c r="A16" s="107" t="s">
        <v>188</v>
      </c>
      <c r="B16" s="108"/>
      <c r="C16" s="108"/>
      <c r="D16" s="108"/>
      <c r="E16" s="107" t="s">
        <v>189</v>
      </c>
      <c r="F16" s="108"/>
      <c r="G16" s="108"/>
      <c r="H16" s="108"/>
      <c r="I16" s="108"/>
      <c r="J16" s="107" t="s">
        <v>190</v>
      </c>
      <c r="K16" s="108"/>
      <c r="L16" s="108"/>
      <c r="M16" s="108"/>
      <c r="N16" s="107" t="s">
        <v>191</v>
      </c>
      <c r="O16" s="107"/>
      <c r="P16" s="107"/>
      <c r="Q16" s="107"/>
      <c r="R16" s="107"/>
    </row>
    <row r="17" spans="1:18" ht="14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7"/>
      <c r="O17" s="107"/>
      <c r="P17" s="107"/>
      <c r="Q17" s="107"/>
      <c r="R17" s="107"/>
    </row>
    <row r="18" spans="1:18" ht="14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7"/>
      <c r="O18" s="107"/>
      <c r="P18" s="107"/>
      <c r="Q18" s="107"/>
      <c r="R18" s="107"/>
    </row>
    <row r="19" spans="1:18" ht="14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7"/>
      <c r="O19" s="107"/>
      <c r="P19" s="107"/>
      <c r="Q19" s="107"/>
      <c r="R19" s="107"/>
    </row>
    <row r="20" spans="1:18" ht="14.25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7"/>
      <c r="O20" s="107"/>
      <c r="P20" s="107"/>
      <c r="Q20" s="107"/>
      <c r="R20" s="107"/>
    </row>
    <row r="21" spans="1:18" ht="14.25">
      <c r="A21" s="108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7"/>
      <c r="O21" s="107"/>
      <c r="P21" s="107"/>
      <c r="Q21" s="107"/>
      <c r="R21" s="107"/>
    </row>
    <row r="22" spans="1:17" ht="4.5" customHeight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</row>
    <row r="23" spans="1:18" ht="40.5" customHeight="1">
      <c r="A23" s="111" t="s">
        <v>192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</row>
    <row r="24" spans="1:17" ht="14.25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7" ht="14.25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</row>
    <row r="26" spans="1:17" ht="14.25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</row>
    <row r="27" spans="1:17" ht="14.25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1:17" ht="14.25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</row>
    <row r="29" spans="1:17" ht="14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1:17" ht="14.25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</row>
    <row r="31" spans="1:17" ht="14.25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</row>
    <row r="32" spans="1:17" ht="14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</row>
    <row r="33" spans="1:17" ht="14.2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</row>
    <row r="34" spans="1:17" ht="14.2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</row>
    <row r="35" spans="1:17" ht="14.25">
      <c r="A35" s="112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</row>
    <row r="36" spans="1:17" ht="14.25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</row>
    <row r="37" spans="1:17" ht="14.25">
      <c r="A37" s="112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</row>
    <row r="38" spans="1:17" ht="14.25">
      <c r="A38" s="112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39" spans="1:17" ht="14.25">
      <c r="A39" s="112"/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</row>
    <row r="40" spans="1:17" ht="14.25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</row>
    <row r="41" spans="1:17" ht="14.25">
      <c r="A41" s="112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</row>
    <row r="42" spans="1:17" ht="14.25">
      <c r="A42" s="112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</row>
    <row r="43" spans="1:17" ht="14.25">
      <c r="A43" s="112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</row>
    <row r="44" spans="1:17" ht="14.25">
      <c r="A44" s="112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</row>
    <row r="45" spans="1:17" ht="14.25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</row>
    <row r="46" spans="1:17" ht="14.25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7" ht="14.25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</row>
    <row r="48" spans="1:17" ht="14.25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</row>
    <row r="49" spans="1:17" ht="14.25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</row>
    <row r="50" spans="1:17" ht="14.25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ht="14.25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 ht="14.25">
      <c r="A52" s="112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</row>
    <row r="53" spans="1:17" ht="14.25">
      <c r="A53" s="112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 ht="14.25">
      <c r="A54" s="11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</row>
    <row r="55" spans="1:17" ht="14.25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</row>
    <row r="56" spans="1:17" ht="14.25">
      <c r="A56" s="11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</row>
    <row r="57" spans="1:17" ht="14.25">
      <c r="A57" s="11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</row>
    <row r="58" spans="1:17" ht="14.25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</row>
    <row r="59" spans="1:17" ht="14.25">
      <c r="A59" s="11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ht="14.25">
      <c r="A60" s="11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</row>
    <row r="61" spans="1:17" ht="14.25">
      <c r="A61" s="11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</row>
    <row r="62" spans="1:17" ht="14.25">
      <c r="A62" s="11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</row>
    <row r="63" spans="1:17" ht="14.25">
      <c r="A63" s="11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</row>
    <row r="64" spans="1:17" ht="14.25">
      <c r="A64" s="11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1:17" ht="14.25">
      <c r="A65" s="112"/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</row>
    <row r="66" spans="1:17" ht="14.25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</row>
    <row r="67" spans="1:17" ht="14.25">
      <c r="A67" s="112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</row>
    <row r="68" spans="1:17" ht="14.25">
      <c r="A68" s="112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</row>
    <row r="69" spans="1:17" ht="14.25">
      <c r="A69" s="112"/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</row>
    <row r="70" spans="1:17" ht="14.25">
      <c r="A70" s="112"/>
      <c r="B70" s="112"/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</row>
    <row r="71" spans="1:17" ht="14.25">
      <c r="A71" s="112"/>
      <c r="B71" s="112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1:17" ht="14.25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</row>
    <row r="73" spans="1:17" ht="14.25">
      <c r="A73" s="112"/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</row>
    <row r="74" spans="1:17" ht="14.25">
      <c r="A74" s="112"/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</row>
    <row r="75" spans="1:17" ht="14.25">
      <c r="A75" s="112"/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1:17" ht="14.25">
      <c r="A76" s="112"/>
      <c r="B76" s="112"/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</row>
    <row r="77" spans="1:17" ht="14.2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</row>
    <row r="78" spans="1:17" ht="14.2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</row>
    <row r="79" spans="1:17" ht="14.2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</row>
    <row r="80" spans="1:17" ht="14.2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</row>
    <row r="81" spans="1:17" ht="14.2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</row>
    <row r="82" spans="1:17" ht="14.25">
      <c r="A82" s="112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</row>
    <row r="83" spans="1:17" ht="14.25">
      <c r="A83" s="112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</row>
    <row r="84" spans="1:17" ht="14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</row>
    <row r="85" spans="1:17" ht="14.25">
      <c r="A85" s="11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</row>
    <row r="86" spans="1:17" ht="14.25">
      <c r="A86" s="112"/>
      <c r="B86" s="112"/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  <c r="Q86" s="112"/>
    </row>
    <row r="87" spans="1:17" ht="14.25">
      <c r="A87" s="112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</row>
    <row r="88" spans="1:17" ht="14.25">
      <c r="A88" s="112"/>
      <c r="B88" s="112"/>
      <c r="C88" s="112"/>
      <c r="D88" s="112"/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</row>
    <row r="89" spans="1:17" ht="14.25">
      <c r="A89" s="112"/>
      <c r="B89" s="112"/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</row>
    <row r="90" spans="1:17" ht="14.25">
      <c r="A90" s="112"/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</row>
    <row r="91" spans="1:17" ht="14.25">
      <c r="A91" s="112"/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</row>
    <row r="92" spans="1:17" ht="14.25">
      <c r="A92" s="112"/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</row>
    <row r="93" spans="1:17" ht="14.25">
      <c r="A93" s="112"/>
      <c r="B93" s="112"/>
      <c r="C93" s="112"/>
      <c r="D93" s="112"/>
      <c r="E93" s="112"/>
      <c r="F93" s="112"/>
      <c r="G93" s="112"/>
      <c r="H93" s="112"/>
      <c r="I93" s="112"/>
      <c r="J93" s="112"/>
      <c r="K93" s="112"/>
      <c r="L93" s="112"/>
      <c r="M93" s="112"/>
      <c r="N93" s="112"/>
      <c r="O93" s="112"/>
      <c r="P93" s="112"/>
      <c r="Q93" s="112"/>
    </row>
    <row r="94" spans="1:17" ht="14.25">
      <c r="A94" s="112"/>
      <c r="B94" s="112"/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  <c r="N94" s="112"/>
      <c r="O94" s="112"/>
      <c r="P94" s="112"/>
      <c r="Q94" s="112"/>
    </row>
    <row r="95" spans="1:17" ht="14.25">
      <c r="A95" s="112"/>
      <c r="B95" s="112"/>
      <c r="C95" s="112"/>
      <c r="D95" s="112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</row>
    <row r="96" spans="1:17" ht="14.25">
      <c r="A96" s="112"/>
      <c r="B96" s="112"/>
      <c r="C96" s="112"/>
      <c r="D96" s="112"/>
      <c r="E96" s="112"/>
      <c r="F96" s="112"/>
      <c r="G96" s="112"/>
      <c r="H96" s="112"/>
      <c r="I96" s="112"/>
      <c r="J96" s="112"/>
      <c r="K96" s="112"/>
      <c r="L96" s="112"/>
      <c r="M96" s="112"/>
      <c r="N96" s="112"/>
      <c r="O96" s="112"/>
      <c r="P96" s="112"/>
      <c r="Q96" s="112"/>
    </row>
    <row r="97" spans="1:17" ht="14.25">
      <c r="A97" s="112"/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112"/>
      <c r="Q97" s="112"/>
    </row>
    <row r="98" spans="1:17" ht="14.25">
      <c r="A98" s="112"/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</row>
    <row r="99" spans="1:17" ht="14.25">
      <c r="A99" s="112"/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</row>
    <row r="100" spans="1:17" ht="14.2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</row>
    <row r="101" spans="1:17" ht="14.2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</row>
    <row r="102" spans="1:17" ht="14.2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112"/>
    </row>
    <row r="103" spans="1:17" ht="14.2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</row>
    <row r="104" spans="1:17" ht="14.2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</row>
    <row r="105" spans="1:17" ht="14.2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</row>
    <row r="106" spans="1:17" ht="14.2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112"/>
      <c r="P106" s="112"/>
      <c r="Q106" s="112"/>
    </row>
    <row r="107" spans="1:17" ht="14.2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ht="14.2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  <c r="K108" s="112"/>
      <c r="L108" s="112"/>
      <c r="M108" s="112"/>
      <c r="N108" s="112"/>
      <c r="O108" s="112"/>
      <c r="P108" s="112"/>
      <c r="Q108" s="112"/>
    </row>
    <row r="109" spans="1:17" ht="14.2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</row>
    <row r="110" spans="1:17" ht="14.2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</row>
    <row r="111" spans="1:17" ht="14.2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</row>
    <row r="112" spans="1:17" ht="14.2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1:17" ht="14.2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  <c r="M113" s="112"/>
      <c r="N113" s="112"/>
      <c r="O113" s="112"/>
      <c r="P113" s="112"/>
      <c r="Q113" s="112"/>
    </row>
    <row r="114" spans="1:17" ht="14.2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</row>
    <row r="115" spans="1:17" ht="14.2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</row>
    <row r="116" spans="1:17" ht="14.2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</row>
    <row r="117" spans="1:17" ht="14.2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</row>
    <row r="118" spans="1:17" ht="14.2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</row>
    <row r="119" spans="1:17" ht="14.2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1:17" ht="14.2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</row>
    <row r="121" spans="1:17" ht="14.2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</row>
    <row r="122" spans="1:17" ht="14.2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</row>
    <row r="123" spans="1:17" ht="14.2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1:17" ht="14.2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</row>
    <row r="125" spans="1:17" ht="14.2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</row>
    <row r="126" spans="1:17" ht="14.2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</row>
    <row r="127" spans="1:17" ht="14.2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</row>
    <row r="128" spans="1:17" ht="14.2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</row>
    <row r="129" spans="1:17" ht="14.2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</row>
    <row r="130" spans="1:17" ht="14.2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</row>
    <row r="131" spans="1:17" ht="14.2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</row>
    <row r="132" spans="1:17" ht="14.2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</row>
    <row r="133" spans="1:17" ht="14.2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</row>
    <row r="134" spans="1:17" ht="14.2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</row>
    <row r="135" spans="1:17" ht="14.2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</row>
    <row r="136" spans="1:17" ht="14.2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</row>
    <row r="137" spans="1:17" ht="14.2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</row>
    <row r="138" spans="1:17" ht="14.2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</row>
    <row r="139" spans="1:17" ht="14.2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</row>
    <row r="140" spans="1:17" ht="14.2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</row>
    <row r="141" spans="1:17" ht="14.2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</row>
    <row r="142" spans="1:17" ht="14.2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</row>
    <row r="143" spans="1:17" ht="14.2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</row>
    <row r="144" spans="1:17" ht="14.2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</row>
    <row r="145" spans="1:17" ht="14.2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</row>
    <row r="146" spans="1:17" ht="14.2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</row>
    <row r="147" spans="1:17" ht="14.2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</row>
    <row r="148" spans="1:17" ht="14.2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</row>
    <row r="149" spans="1:17" ht="14.2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</row>
    <row r="150" spans="1:17" ht="14.2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</row>
    <row r="151" spans="1:17" ht="14.2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</row>
    <row r="152" spans="1:17" ht="14.2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</row>
    <row r="153" spans="1:17" ht="14.2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</row>
    <row r="154" spans="1:17" ht="14.2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</row>
    <row r="155" spans="1:17" ht="14.2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</row>
    <row r="156" spans="1:17" ht="14.2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</row>
    <row r="157" spans="1:17" ht="14.2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</row>
    <row r="158" spans="1:17" ht="14.2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</row>
    <row r="159" spans="1:17" ht="14.2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</row>
    <row r="160" spans="1:17" ht="14.2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</row>
    <row r="161" spans="1:17" ht="14.2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</row>
    <row r="162" spans="1:17" ht="14.2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</row>
    <row r="163" spans="1:17" ht="14.2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</row>
    <row r="164" spans="1:17" ht="14.2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</row>
    <row r="165" spans="1:17" ht="14.2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</row>
    <row r="166" spans="1:17" ht="14.2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</row>
    <row r="167" spans="1:17" ht="14.2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</row>
    <row r="168" spans="1:17" ht="14.2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</row>
    <row r="169" spans="1:17" ht="14.2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</row>
    <row r="170" spans="1:17" ht="14.2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</row>
    <row r="171" spans="1:17" ht="14.2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</row>
    <row r="172" spans="1:17" ht="14.2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</row>
    <row r="173" spans="1:17" ht="14.2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</row>
    <row r="174" spans="1:17" ht="14.2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</row>
    <row r="175" spans="1:17" ht="14.2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</row>
    <row r="176" spans="1:17" ht="14.2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</row>
    <row r="177" spans="1:17" ht="14.2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</row>
    <row r="178" spans="1:17" ht="14.2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</row>
    <row r="179" spans="1:17" ht="14.2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</row>
    <row r="180" spans="1:17" ht="14.2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</row>
    <row r="181" spans="1:17" ht="14.2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</row>
    <row r="182" spans="1:17" ht="14.2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</row>
    <row r="183" spans="1:17" ht="14.2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</row>
    <row r="184" spans="1:17" ht="14.2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</row>
    <row r="185" spans="1:17" ht="14.2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</row>
    <row r="186" spans="1:17" ht="14.2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</row>
    <row r="187" spans="1:17" ht="14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</row>
    <row r="188" spans="1:17" ht="14.2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</row>
    <row r="189" spans="1:17" ht="14.2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</row>
    <row r="190" spans="1:17" ht="14.2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</row>
    <row r="191" spans="1:17" ht="14.2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</row>
    <row r="192" spans="1:17" ht="14.2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</row>
    <row r="193" spans="1:17" ht="14.2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</row>
    <row r="194" spans="1:17" ht="14.2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</row>
    <row r="195" spans="1:17" ht="14.2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  <c r="P195" s="112"/>
      <c r="Q195" s="112"/>
    </row>
    <row r="196" spans="1:17" ht="14.2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  <c r="K196" s="112"/>
      <c r="L196" s="112"/>
      <c r="M196" s="112"/>
      <c r="N196" s="112"/>
      <c r="O196" s="112"/>
      <c r="P196" s="112"/>
      <c r="Q196" s="112"/>
    </row>
    <row r="197" spans="1:17" ht="14.2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  <c r="K197" s="112"/>
      <c r="L197" s="112"/>
      <c r="M197" s="112"/>
      <c r="N197" s="112"/>
      <c r="O197" s="112"/>
      <c r="P197" s="112"/>
      <c r="Q197" s="112"/>
    </row>
    <row r="198" spans="1:17" ht="14.2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  <c r="K198" s="112"/>
      <c r="L198" s="112"/>
      <c r="M198" s="112"/>
      <c r="N198" s="112"/>
      <c r="O198" s="112"/>
      <c r="P198" s="112"/>
      <c r="Q198" s="112"/>
    </row>
    <row r="199" spans="1:17" ht="14.2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</row>
    <row r="200" spans="1:17" ht="14.2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  <c r="K200" s="112"/>
      <c r="L200" s="112"/>
      <c r="M200" s="112"/>
      <c r="N200" s="112"/>
      <c r="O200" s="112"/>
      <c r="P200" s="112"/>
      <c r="Q200" s="112"/>
    </row>
    <row r="201" spans="1:17" ht="14.2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  <c r="K201" s="112"/>
      <c r="L201" s="112"/>
      <c r="M201" s="112"/>
      <c r="N201" s="112"/>
      <c r="O201" s="112"/>
      <c r="P201" s="112"/>
      <c r="Q201" s="112"/>
    </row>
    <row r="202" spans="1:17" ht="14.2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  <c r="K202" s="112"/>
      <c r="L202" s="112"/>
      <c r="M202" s="112"/>
      <c r="N202" s="112"/>
      <c r="O202" s="112"/>
      <c r="P202" s="112"/>
      <c r="Q202" s="112"/>
    </row>
    <row r="203" spans="1:17" ht="14.2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  <c r="K203" s="112"/>
      <c r="L203" s="112"/>
      <c r="M203" s="112"/>
      <c r="N203" s="112"/>
      <c r="O203" s="112"/>
      <c r="P203" s="112"/>
      <c r="Q203" s="112"/>
    </row>
    <row r="204" spans="1:17" ht="14.2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  <c r="K204" s="112"/>
      <c r="L204" s="112"/>
      <c r="M204" s="112"/>
      <c r="N204" s="112"/>
      <c r="O204" s="112"/>
      <c r="P204" s="112"/>
      <c r="Q204" s="112"/>
    </row>
    <row r="205" spans="1:17" ht="14.2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  <c r="K205" s="112"/>
      <c r="L205" s="112"/>
      <c r="M205" s="112"/>
      <c r="N205" s="112"/>
      <c r="O205" s="112"/>
      <c r="P205" s="112"/>
      <c r="Q205" s="112"/>
    </row>
    <row r="206" spans="1:17" ht="14.2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  <c r="K206" s="112"/>
      <c r="L206" s="112"/>
      <c r="M206" s="112"/>
      <c r="N206" s="112"/>
      <c r="O206" s="112"/>
      <c r="P206" s="112"/>
      <c r="Q206" s="112"/>
    </row>
    <row r="207" spans="1:17" ht="14.2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  <c r="K207" s="112"/>
      <c r="L207" s="112"/>
      <c r="M207" s="112"/>
      <c r="N207" s="112"/>
      <c r="O207" s="112"/>
      <c r="P207" s="112"/>
      <c r="Q207" s="112"/>
    </row>
    <row r="208" spans="1:17" ht="14.2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  <c r="K208" s="112"/>
      <c r="L208" s="112"/>
      <c r="M208" s="112"/>
      <c r="N208" s="112"/>
      <c r="O208" s="112"/>
      <c r="P208" s="112"/>
      <c r="Q208" s="112"/>
    </row>
    <row r="209" spans="1:17" ht="14.2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  <c r="K209" s="112"/>
      <c r="L209" s="112"/>
      <c r="M209" s="112"/>
      <c r="N209" s="112"/>
      <c r="O209" s="112"/>
      <c r="P209" s="112"/>
      <c r="Q209" s="112"/>
    </row>
    <row r="210" spans="1:17" ht="14.2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112"/>
    </row>
    <row r="211" spans="1:17" ht="14.2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  <c r="K211" s="112"/>
      <c r="L211" s="112"/>
      <c r="M211" s="112"/>
      <c r="N211" s="112"/>
      <c r="O211" s="112"/>
      <c r="P211" s="112"/>
      <c r="Q211" s="112"/>
    </row>
    <row r="212" spans="1:17" ht="14.2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</row>
    <row r="213" spans="1:17" ht="14.25">
      <c r="A213" s="112"/>
      <c r="B213" s="112"/>
      <c r="C213" s="112"/>
      <c r="D213" s="112"/>
      <c r="E213" s="112"/>
      <c r="F213" s="112"/>
      <c r="G213" s="112"/>
      <c r="H213" s="112"/>
      <c r="I213" s="112"/>
      <c r="J213" s="112"/>
      <c r="K213" s="112"/>
      <c r="L213" s="112"/>
      <c r="M213" s="112"/>
      <c r="N213" s="112"/>
      <c r="O213" s="112"/>
      <c r="P213" s="112"/>
      <c r="Q213" s="112"/>
    </row>
    <row r="214" spans="1:17" ht="14.25">
      <c r="A214" s="112"/>
      <c r="B214" s="112"/>
      <c r="C214" s="112"/>
      <c r="D214" s="112"/>
      <c r="E214" s="112"/>
      <c r="F214" s="112"/>
      <c r="G214" s="112"/>
      <c r="H214" s="112"/>
      <c r="I214" s="112"/>
      <c r="J214" s="112"/>
      <c r="K214" s="112"/>
      <c r="L214" s="112"/>
      <c r="M214" s="112"/>
      <c r="N214" s="112"/>
      <c r="O214" s="112"/>
      <c r="P214" s="112"/>
      <c r="Q214" s="112"/>
    </row>
    <row r="215" spans="1:17" ht="14.25">
      <c r="A215" s="112"/>
      <c r="B215" s="112"/>
      <c r="C215" s="112"/>
      <c r="D215" s="112"/>
      <c r="E215" s="112"/>
      <c r="F215" s="112"/>
      <c r="G215" s="112"/>
      <c r="H215" s="112"/>
      <c r="I215" s="112"/>
      <c r="J215" s="112"/>
      <c r="K215" s="112"/>
      <c r="L215" s="112"/>
      <c r="M215" s="112"/>
      <c r="N215" s="112"/>
      <c r="O215" s="112"/>
      <c r="P215" s="112"/>
      <c r="Q215" s="112"/>
    </row>
    <row r="216" spans="1:17" ht="14.25">
      <c r="A216" s="112"/>
      <c r="B216" s="112"/>
      <c r="C216" s="112"/>
      <c r="D216" s="112"/>
      <c r="E216" s="112"/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</row>
    <row r="217" spans="1:17" ht="14.25">
      <c r="A217" s="112"/>
      <c r="B217" s="112"/>
      <c r="C217" s="112"/>
      <c r="D217" s="112"/>
      <c r="E217" s="112"/>
      <c r="F217" s="112"/>
      <c r="G217" s="112"/>
      <c r="H217" s="112"/>
      <c r="I217" s="112"/>
      <c r="J217" s="112"/>
      <c r="K217" s="112"/>
      <c r="L217" s="112"/>
      <c r="M217" s="112"/>
      <c r="N217" s="112"/>
      <c r="O217" s="112"/>
      <c r="P217" s="112"/>
      <c r="Q217" s="112"/>
    </row>
    <row r="218" spans="1:17" ht="14.25">
      <c r="A218" s="112"/>
      <c r="B218" s="112"/>
      <c r="C218" s="112"/>
      <c r="D218" s="112"/>
      <c r="E218" s="112"/>
      <c r="F218" s="112"/>
      <c r="G218" s="112"/>
      <c r="H218" s="112"/>
      <c r="I218" s="112"/>
      <c r="J218" s="112"/>
      <c r="K218" s="112"/>
      <c r="L218" s="112"/>
      <c r="M218" s="112"/>
      <c r="N218" s="112"/>
      <c r="O218" s="112"/>
      <c r="P218" s="112"/>
      <c r="Q218" s="112"/>
    </row>
    <row r="219" spans="1:17" ht="14.25">
      <c r="A219" s="112"/>
      <c r="B219" s="112"/>
      <c r="C219" s="112"/>
      <c r="D219" s="112"/>
      <c r="E219" s="112"/>
      <c r="F219" s="112"/>
      <c r="G219" s="112"/>
      <c r="H219" s="112"/>
      <c r="I219" s="112"/>
      <c r="J219" s="112"/>
      <c r="K219" s="112"/>
      <c r="L219" s="112"/>
      <c r="M219" s="112"/>
      <c r="N219" s="112"/>
      <c r="O219" s="112"/>
      <c r="P219" s="112"/>
      <c r="Q219" s="112"/>
    </row>
    <row r="220" spans="1:17" ht="14.25">
      <c r="A220" s="112"/>
      <c r="B220" s="112"/>
      <c r="C220" s="112"/>
      <c r="D220" s="112"/>
      <c r="E220" s="112"/>
      <c r="F220" s="112"/>
      <c r="G220" s="112"/>
      <c r="H220" s="112"/>
      <c r="I220" s="112"/>
      <c r="J220" s="112"/>
      <c r="K220" s="112"/>
      <c r="L220" s="112"/>
      <c r="M220" s="112"/>
      <c r="N220" s="112"/>
      <c r="O220" s="112"/>
      <c r="P220" s="112"/>
      <c r="Q220" s="112"/>
    </row>
    <row r="221" spans="1:17" ht="14.25">
      <c r="A221" s="112"/>
      <c r="B221" s="112"/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2"/>
      <c r="N221" s="112"/>
      <c r="O221" s="112"/>
      <c r="P221" s="112"/>
      <c r="Q221" s="112"/>
    </row>
    <row r="222" spans="1:17" ht="14.25">
      <c r="A222" s="112"/>
      <c r="B222" s="112"/>
      <c r="C222" s="112"/>
      <c r="D222" s="112"/>
      <c r="E222" s="112"/>
      <c r="F222" s="112"/>
      <c r="G222" s="112"/>
      <c r="H222" s="112"/>
      <c r="I222" s="112"/>
      <c r="J222" s="112"/>
      <c r="K222" s="112"/>
      <c r="L222" s="112"/>
      <c r="M222" s="112"/>
      <c r="N222" s="112"/>
      <c r="O222" s="112"/>
      <c r="P222" s="112"/>
      <c r="Q222" s="112"/>
    </row>
    <row r="223" spans="1:17" ht="14.25">
      <c r="A223" s="112"/>
      <c r="B223" s="112"/>
      <c r="C223" s="112"/>
      <c r="D223" s="112"/>
      <c r="E223" s="112"/>
      <c r="F223" s="112"/>
      <c r="G223" s="112"/>
      <c r="H223" s="112"/>
      <c r="I223" s="112"/>
      <c r="J223" s="112"/>
      <c r="K223" s="112"/>
      <c r="L223" s="112"/>
      <c r="M223" s="112"/>
      <c r="N223" s="112"/>
      <c r="O223" s="112"/>
      <c r="P223" s="112"/>
      <c r="Q223" s="112"/>
    </row>
    <row r="224" spans="1:17" ht="14.25">
      <c r="A224" s="112"/>
      <c r="B224" s="112"/>
      <c r="C224" s="112"/>
      <c r="D224" s="112"/>
      <c r="E224" s="112"/>
      <c r="F224" s="112"/>
      <c r="G224" s="112"/>
      <c r="H224" s="112"/>
      <c r="I224" s="112"/>
      <c r="J224" s="112"/>
      <c r="K224" s="112"/>
      <c r="L224" s="112"/>
      <c r="M224" s="112"/>
      <c r="N224" s="112"/>
      <c r="O224" s="112"/>
      <c r="P224" s="112"/>
      <c r="Q224" s="112"/>
    </row>
    <row r="225" spans="1:17" ht="14.25">
      <c r="A225" s="112"/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  <c r="L225" s="112"/>
      <c r="M225" s="112"/>
      <c r="N225" s="112"/>
      <c r="O225" s="112"/>
      <c r="P225" s="112"/>
      <c r="Q225" s="112"/>
    </row>
    <row r="226" spans="1:17" ht="14.25">
      <c r="A226" s="112"/>
      <c r="B226" s="112"/>
      <c r="C226" s="112"/>
      <c r="D226" s="112"/>
      <c r="E226" s="112"/>
      <c r="F226" s="112"/>
      <c r="G226" s="112"/>
      <c r="H226" s="112"/>
      <c r="I226" s="112"/>
      <c r="J226" s="112"/>
      <c r="K226" s="112"/>
      <c r="L226" s="112"/>
      <c r="M226" s="112"/>
      <c r="N226" s="112"/>
      <c r="O226" s="112"/>
      <c r="P226" s="112"/>
      <c r="Q226" s="112"/>
    </row>
    <row r="227" spans="1:17" ht="14.25">
      <c r="A227" s="112"/>
      <c r="B227" s="112"/>
      <c r="C227" s="112"/>
      <c r="D227" s="112"/>
      <c r="E227" s="112"/>
      <c r="F227" s="112"/>
      <c r="G227" s="112"/>
      <c r="H227" s="112"/>
      <c r="I227" s="112"/>
      <c r="J227" s="112"/>
      <c r="K227" s="112"/>
      <c r="L227" s="112"/>
      <c r="M227" s="112"/>
      <c r="N227" s="112"/>
      <c r="O227" s="112"/>
      <c r="P227" s="112"/>
      <c r="Q227" s="112"/>
    </row>
    <row r="228" spans="1:17" ht="14.25">
      <c r="A228" s="112"/>
      <c r="B228" s="112"/>
      <c r="C228" s="112"/>
      <c r="D228" s="112"/>
      <c r="E228" s="112"/>
      <c r="F228" s="112"/>
      <c r="G228" s="112"/>
      <c r="H228" s="112"/>
      <c r="I228" s="112"/>
      <c r="J228" s="112"/>
      <c r="K228" s="112"/>
      <c r="L228" s="112"/>
      <c r="M228" s="112"/>
      <c r="N228" s="112"/>
      <c r="O228" s="112"/>
      <c r="P228" s="112"/>
      <c r="Q228" s="112"/>
    </row>
    <row r="229" spans="1:17" ht="14.25">
      <c r="A229" s="112"/>
      <c r="B229" s="112"/>
      <c r="C229" s="112"/>
      <c r="D229" s="112"/>
      <c r="E229" s="112"/>
      <c r="F229" s="112"/>
      <c r="G229" s="112"/>
      <c r="H229" s="112"/>
      <c r="I229" s="112"/>
      <c r="J229" s="112"/>
      <c r="K229" s="112"/>
      <c r="L229" s="112"/>
      <c r="M229" s="112"/>
      <c r="N229" s="112"/>
      <c r="O229" s="112"/>
      <c r="P229" s="112"/>
      <c r="Q229" s="112"/>
    </row>
  </sheetData>
  <sheetProtection/>
  <mergeCells count="45">
    <mergeCell ref="A2:R2"/>
    <mergeCell ref="A3:R3"/>
    <mergeCell ref="B4:C4"/>
    <mergeCell ref="D4:G4"/>
    <mergeCell ref="H4:K4"/>
    <mergeCell ref="L4:N4"/>
    <mergeCell ref="O4:Q4"/>
    <mergeCell ref="H5:I5"/>
    <mergeCell ref="J5:K5"/>
    <mergeCell ref="H6:I6"/>
    <mergeCell ref="J6:K6"/>
    <mergeCell ref="H7:I7"/>
    <mergeCell ref="J7:K7"/>
    <mergeCell ref="A8:Q8"/>
    <mergeCell ref="L9:Q9"/>
    <mergeCell ref="B11:C11"/>
    <mergeCell ref="B12:C12"/>
    <mergeCell ref="A13:Q13"/>
    <mergeCell ref="B14:D14"/>
    <mergeCell ref="E14:G14"/>
    <mergeCell ref="H14:J14"/>
    <mergeCell ref="K14:M14"/>
    <mergeCell ref="N14:R14"/>
    <mergeCell ref="B15:D15"/>
    <mergeCell ref="E15:G15"/>
    <mergeCell ref="H15:J15"/>
    <mergeCell ref="K15:M15"/>
    <mergeCell ref="N15:R15"/>
    <mergeCell ref="A22:Q22"/>
    <mergeCell ref="A23:R23"/>
    <mergeCell ref="A4:A5"/>
    <mergeCell ref="A9:A10"/>
    <mergeCell ref="D9:D10"/>
    <mergeCell ref="E9:E10"/>
    <mergeCell ref="F9:F10"/>
    <mergeCell ref="G9:G10"/>
    <mergeCell ref="H9:H10"/>
    <mergeCell ref="I9:I10"/>
    <mergeCell ref="J9:J10"/>
    <mergeCell ref="R4:R5"/>
    <mergeCell ref="A16:D21"/>
    <mergeCell ref="J16:M21"/>
    <mergeCell ref="N16:R21"/>
    <mergeCell ref="E16:I21"/>
    <mergeCell ref="B9:C10"/>
  </mergeCells>
  <printOptions horizontalCentered="1"/>
  <pageMargins left="0.75" right="0.75" top="0.2" bottom="0.2" header="0.2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2"/>
  <sheetViews>
    <sheetView tabSelected="1" zoomScaleSheetLayoutView="100" workbookViewId="0" topLeftCell="A1">
      <pane ySplit="6" topLeftCell="A323" activePane="bottomLeft" state="frozen"/>
      <selection pane="bottomLeft" activeCell="C331" sqref="C331"/>
    </sheetView>
  </sheetViews>
  <sheetFormatPr defaultColWidth="9.00390625" defaultRowHeight="14.25"/>
  <cols>
    <col min="3" max="3" width="22.00390625" style="0" customWidth="1"/>
    <col min="4" max="4" width="12.875" style="0" customWidth="1"/>
    <col min="5" max="6" width="9.00390625" style="0" customWidth="1"/>
    <col min="7" max="7" width="8.125" style="0" customWidth="1"/>
    <col min="8" max="8" width="10.375" style="0" customWidth="1"/>
    <col min="9" max="9" width="11.625" style="0" customWidth="1"/>
    <col min="10" max="10" width="11.50390625" style="0" customWidth="1"/>
    <col min="11" max="12" width="9.25390625" style="0" customWidth="1"/>
    <col min="13" max="14" width="9.00390625" style="0" customWidth="1"/>
    <col min="15" max="15" width="9.25390625" style="0" customWidth="1"/>
    <col min="16" max="16" width="10.375" style="0" customWidth="1"/>
    <col min="17" max="17" width="14.125" style="0" customWidth="1"/>
  </cols>
  <sheetData>
    <row r="1" spans="1:16" ht="14.25">
      <c r="A1" s="1" t="s">
        <v>193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</row>
    <row r="2" spans="1:17" ht="18.75">
      <c r="A2" s="4" t="s">
        <v>194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" t="s">
        <v>195</v>
      </c>
      <c r="B3" s="5"/>
      <c r="C3" s="5"/>
      <c r="D3" s="5"/>
      <c r="E3" s="6"/>
      <c r="F3" s="6"/>
      <c r="G3" s="7"/>
      <c r="H3" s="8"/>
      <c r="I3" s="39"/>
      <c r="J3" s="40" t="s">
        <v>196</v>
      </c>
      <c r="K3" s="40"/>
      <c r="L3" s="40"/>
      <c r="M3" s="40"/>
      <c r="N3" s="40"/>
      <c r="O3" s="40"/>
      <c r="P3" s="40"/>
      <c r="Q3" s="40"/>
    </row>
    <row r="4" spans="1:17" ht="14.25">
      <c r="A4" s="9" t="s">
        <v>94</v>
      </c>
      <c r="B4" s="9"/>
      <c r="C4" s="9"/>
      <c r="D4" s="9" t="s">
        <v>197</v>
      </c>
      <c r="E4" s="9" t="s">
        <v>198</v>
      </c>
      <c r="F4" s="9" t="s">
        <v>95</v>
      </c>
      <c r="G4" s="9" t="s">
        <v>97</v>
      </c>
      <c r="H4" s="9" t="s">
        <v>98</v>
      </c>
      <c r="I4" s="41" t="s">
        <v>199</v>
      </c>
      <c r="J4" s="42"/>
      <c r="K4" s="42"/>
      <c r="L4" s="42"/>
      <c r="M4" s="42"/>
      <c r="N4" s="42"/>
      <c r="O4" s="42"/>
      <c r="P4" s="43"/>
      <c r="Q4" s="55" t="s">
        <v>200</v>
      </c>
    </row>
    <row r="5" spans="1:17" ht="22.5">
      <c r="A5" s="9"/>
      <c r="B5" s="9"/>
      <c r="C5" s="9"/>
      <c r="D5" s="9"/>
      <c r="E5" s="9"/>
      <c r="F5" s="9"/>
      <c r="G5" s="9"/>
      <c r="H5" s="9"/>
      <c r="I5" s="9" t="s">
        <v>201</v>
      </c>
      <c r="J5" s="9" t="s">
        <v>202</v>
      </c>
      <c r="K5" s="9" t="s">
        <v>203</v>
      </c>
      <c r="L5" s="9" t="s">
        <v>204</v>
      </c>
      <c r="M5" s="9" t="s">
        <v>205</v>
      </c>
      <c r="N5" s="9" t="s">
        <v>206</v>
      </c>
      <c r="O5" s="9" t="s">
        <v>207</v>
      </c>
      <c r="P5" s="44" t="s">
        <v>208</v>
      </c>
      <c r="Q5" s="55"/>
    </row>
    <row r="6" spans="1:17" ht="14.25">
      <c r="A6" s="10" t="s">
        <v>37</v>
      </c>
      <c r="B6" s="10"/>
      <c r="C6" s="10"/>
      <c r="D6" s="10"/>
      <c r="E6" s="10"/>
      <c r="F6" s="10"/>
      <c r="G6" s="10"/>
      <c r="H6" s="11">
        <f>SUM(H7:H462)</f>
        <v>31099.763999999992</v>
      </c>
      <c r="I6" s="11">
        <f>SUM(I7:I462)</f>
        <v>11971.999999999993</v>
      </c>
      <c r="J6" s="11">
        <f aca="true" t="shared" si="0" ref="J6:P6">SUM(J7:J163)</f>
        <v>8377.5</v>
      </c>
      <c r="K6" s="11">
        <f t="shared" si="0"/>
        <v>2205</v>
      </c>
      <c r="L6" s="11">
        <f t="shared" si="0"/>
        <v>3527.8399999999992</v>
      </c>
      <c r="M6" s="11">
        <f t="shared" si="0"/>
        <v>170.17999999999998</v>
      </c>
      <c r="N6" s="11">
        <f t="shared" si="0"/>
        <v>4</v>
      </c>
      <c r="O6" s="11">
        <f t="shared" si="0"/>
        <v>1741.4420000000002</v>
      </c>
      <c r="P6" s="45">
        <f t="shared" si="0"/>
        <v>3101.8020000000006</v>
      </c>
      <c r="Q6" s="55"/>
    </row>
    <row r="7" spans="1:17" ht="18.75" customHeight="1">
      <c r="A7" s="12" t="s">
        <v>209</v>
      </c>
      <c r="B7" s="13" t="s">
        <v>7</v>
      </c>
      <c r="C7" s="13" t="s">
        <v>210</v>
      </c>
      <c r="D7" s="13" t="s">
        <v>211</v>
      </c>
      <c r="E7" s="14">
        <v>22574</v>
      </c>
      <c r="F7" s="15" t="s">
        <v>107</v>
      </c>
      <c r="G7" s="16" t="s">
        <v>212</v>
      </c>
      <c r="H7" s="11">
        <v>2101.9171</v>
      </c>
      <c r="I7" s="46">
        <v>2068.5911</v>
      </c>
      <c r="J7" s="46">
        <v>0</v>
      </c>
      <c r="K7" s="46">
        <v>0</v>
      </c>
      <c r="L7" s="46">
        <v>0</v>
      </c>
      <c r="M7" s="46">
        <v>0</v>
      </c>
      <c r="N7" s="46">
        <v>4</v>
      </c>
      <c r="O7" s="46">
        <v>29.326</v>
      </c>
      <c r="P7" s="47">
        <v>0</v>
      </c>
      <c r="Q7" s="56" t="s">
        <v>7</v>
      </c>
    </row>
    <row r="8" spans="1:17" ht="18.75" customHeight="1">
      <c r="A8" s="17"/>
      <c r="B8" s="13"/>
      <c r="C8" s="13" t="s">
        <v>213</v>
      </c>
      <c r="D8" s="13" t="s">
        <v>214</v>
      </c>
      <c r="E8" s="14">
        <v>3782</v>
      </c>
      <c r="F8" s="15" t="s">
        <v>107</v>
      </c>
      <c r="G8" s="16" t="s">
        <v>212</v>
      </c>
      <c r="H8" s="11">
        <v>200.51049999999998</v>
      </c>
      <c r="I8" s="46">
        <v>199.51049999999998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1</v>
      </c>
      <c r="P8" s="47">
        <v>0</v>
      </c>
      <c r="Q8" s="57" t="s">
        <v>215</v>
      </c>
    </row>
    <row r="9" spans="1:17" ht="18.75" customHeight="1">
      <c r="A9" s="17"/>
      <c r="B9" s="13" t="s">
        <v>8</v>
      </c>
      <c r="C9" s="13" t="s">
        <v>216</v>
      </c>
      <c r="D9" s="13" t="s">
        <v>217</v>
      </c>
      <c r="E9" s="14">
        <v>0</v>
      </c>
      <c r="F9" s="15" t="s">
        <v>107</v>
      </c>
      <c r="G9" s="16" t="s">
        <v>212</v>
      </c>
      <c r="H9" s="11">
        <v>0.43</v>
      </c>
      <c r="I9" s="46">
        <v>0.43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>
        <v>0</v>
      </c>
      <c r="Q9" s="57" t="s">
        <v>17</v>
      </c>
    </row>
    <row r="10" spans="1:17" ht="18.75" customHeight="1">
      <c r="A10" s="17"/>
      <c r="B10" s="13"/>
      <c r="C10" s="13" t="s">
        <v>218</v>
      </c>
      <c r="D10" s="13" t="s">
        <v>219</v>
      </c>
      <c r="E10" s="14">
        <v>0</v>
      </c>
      <c r="F10" s="15" t="s">
        <v>107</v>
      </c>
      <c r="G10" s="16" t="s">
        <v>212</v>
      </c>
      <c r="H10" s="11">
        <v>0.06</v>
      </c>
      <c r="I10" s="46">
        <v>0.06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7">
        <v>0</v>
      </c>
      <c r="Q10" s="57" t="s">
        <v>18</v>
      </c>
    </row>
    <row r="11" spans="1:17" ht="18.75" customHeight="1">
      <c r="A11" s="17"/>
      <c r="B11" s="13" t="s">
        <v>9</v>
      </c>
      <c r="C11" s="13" t="s">
        <v>220</v>
      </c>
      <c r="D11" s="13" t="s">
        <v>19</v>
      </c>
      <c r="E11" s="14">
        <v>1008</v>
      </c>
      <c r="F11" s="15" t="s">
        <v>107</v>
      </c>
      <c r="G11" s="16" t="s">
        <v>212</v>
      </c>
      <c r="H11" s="11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7">
        <v>0</v>
      </c>
      <c r="Q11" s="57" t="s">
        <v>221</v>
      </c>
    </row>
    <row r="12" spans="1:17" ht="18.75" customHeight="1">
      <c r="A12" s="17"/>
      <c r="B12" s="13"/>
      <c r="C12" s="13" t="s">
        <v>222</v>
      </c>
      <c r="D12" s="13" t="s">
        <v>223</v>
      </c>
      <c r="E12" s="14">
        <v>171</v>
      </c>
      <c r="F12" s="15" t="s">
        <v>120</v>
      </c>
      <c r="G12" s="16" t="s">
        <v>212</v>
      </c>
      <c r="H12" s="11">
        <v>278.435</v>
      </c>
      <c r="I12" s="46">
        <v>0</v>
      </c>
      <c r="J12" s="46">
        <v>175.9</v>
      </c>
      <c r="K12" s="46">
        <v>0</v>
      </c>
      <c r="L12" s="46">
        <v>64</v>
      </c>
      <c r="M12" s="46">
        <v>0</v>
      </c>
      <c r="N12" s="46">
        <v>0</v>
      </c>
      <c r="O12" s="46">
        <v>32.535</v>
      </c>
      <c r="P12" s="47">
        <v>6</v>
      </c>
      <c r="Q12" s="57" t="s">
        <v>224</v>
      </c>
    </row>
    <row r="13" spans="1:17" ht="18.75" customHeight="1">
      <c r="A13" s="17"/>
      <c r="B13" s="13"/>
      <c r="C13" s="13" t="s">
        <v>225</v>
      </c>
      <c r="D13" s="13" t="s">
        <v>226</v>
      </c>
      <c r="E13" s="14">
        <v>0</v>
      </c>
      <c r="F13" s="15" t="s">
        <v>107</v>
      </c>
      <c r="G13" s="16" t="s">
        <v>212</v>
      </c>
      <c r="H13" s="11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7">
        <v>0</v>
      </c>
      <c r="Q13" s="57" t="s">
        <v>227</v>
      </c>
    </row>
    <row r="14" spans="1:17" ht="18.75" customHeight="1">
      <c r="A14" s="17"/>
      <c r="B14" s="13" t="s">
        <v>10</v>
      </c>
      <c r="C14" s="13" t="s">
        <v>228</v>
      </c>
      <c r="D14" s="13" t="s">
        <v>229</v>
      </c>
      <c r="E14" s="14">
        <v>467</v>
      </c>
      <c r="F14" s="15" t="s">
        <v>107</v>
      </c>
      <c r="G14" s="16" t="s">
        <v>212</v>
      </c>
      <c r="H14" s="11">
        <v>62.52</v>
      </c>
      <c r="I14" s="46">
        <v>52.02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7</v>
      </c>
      <c r="P14" s="47">
        <v>3.5</v>
      </c>
      <c r="Q14" s="57" t="s">
        <v>230</v>
      </c>
    </row>
    <row r="15" spans="1:17" ht="18.75" customHeight="1">
      <c r="A15" s="17"/>
      <c r="B15" s="13"/>
      <c r="C15" s="13" t="s">
        <v>231</v>
      </c>
      <c r="D15" s="13" t="s">
        <v>232</v>
      </c>
      <c r="E15" s="14">
        <v>45</v>
      </c>
      <c r="F15" s="15" t="s">
        <v>107</v>
      </c>
      <c r="G15" s="16" t="s">
        <v>212</v>
      </c>
      <c r="H15" s="11">
        <v>9.945</v>
      </c>
      <c r="I15" s="46">
        <v>9.945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7">
        <v>0</v>
      </c>
      <c r="Q15" s="57" t="s">
        <v>232</v>
      </c>
    </row>
    <row r="16" spans="1:17" ht="18.75" customHeight="1">
      <c r="A16" s="17"/>
      <c r="B16" s="13"/>
      <c r="C16" s="13" t="s">
        <v>233</v>
      </c>
      <c r="D16" s="13" t="s">
        <v>234</v>
      </c>
      <c r="E16" s="14">
        <v>206</v>
      </c>
      <c r="F16" s="15" t="s">
        <v>107</v>
      </c>
      <c r="G16" s="16" t="s">
        <v>212</v>
      </c>
      <c r="H16" s="11">
        <v>8.57</v>
      </c>
      <c r="I16" s="46">
        <v>7.94</v>
      </c>
      <c r="J16" s="46">
        <v>0</v>
      </c>
      <c r="K16" s="46">
        <v>0</v>
      </c>
      <c r="L16" s="46">
        <v>0</v>
      </c>
      <c r="M16" s="46">
        <v>0.63</v>
      </c>
      <c r="N16" s="46">
        <v>0</v>
      </c>
      <c r="O16" s="46">
        <v>0</v>
      </c>
      <c r="P16" s="47">
        <v>0</v>
      </c>
      <c r="Q16" s="57" t="s">
        <v>235</v>
      </c>
    </row>
    <row r="17" spans="1:17" ht="18.75" customHeight="1">
      <c r="A17" s="17"/>
      <c r="B17" s="9" t="s">
        <v>236</v>
      </c>
      <c r="C17" s="13" t="s">
        <v>237</v>
      </c>
      <c r="D17" s="13" t="s">
        <v>238</v>
      </c>
      <c r="E17" s="14">
        <v>298</v>
      </c>
      <c r="F17" s="15" t="s">
        <v>136</v>
      </c>
      <c r="G17" s="16" t="s">
        <v>212</v>
      </c>
      <c r="H17" s="11">
        <v>835.4</v>
      </c>
      <c r="I17" s="46">
        <v>0</v>
      </c>
      <c r="J17" s="46">
        <v>835.4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7">
        <v>0</v>
      </c>
      <c r="Q17" s="57" t="s">
        <v>239</v>
      </c>
    </row>
    <row r="18" spans="1:17" ht="14.25">
      <c r="A18" s="18" t="s">
        <v>240</v>
      </c>
      <c r="B18" s="19" t="s">
        <v>241</v>
      </c>
      <c r="C18" s="20"/>
      <c r="D18" s="13" t="s">
        <v>242</v>
      </c>
      <c r="E18" s="14">
        <v>431.4</v>
      </c>
      <c r="F18" s="15" t="s">
        <v>136</v>
      </c>
      <c r="G18" s="16" t="s">
        <v>212</v>
      </c>
      <c r="H18" s="11">
        <v>0</v>
      </c>
      <c r="I18" s="46">
        <v>0</v>
      </c>
      <c r="J18" s="46"/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>
        <v>0</v>
      </c>
      <c r="Q18" s="57" t="s">
        <v>243</v>
      </c>
    </row>
    <row r="19" spans="1:17" ht="14.25">
      <c r="A19" s="9"/>
      <c r="B19" s="21" t="s">
        <v>244</v>
      </c>
      <c r="C19" s="22"/>
      <c r="D19" s="13" t="s">
        <v>245</v>
      </c>
      <c r="E19" s="14">
        <v>20.602999999999998</v>
      </c>
      <c r="F19" s="15" t="s">
        <v>134</v>
      </c>
      <c r="G19" s="16" t="s">
        <v>212</v>
      </c>
      <c r="H19" s="11">
        <v>1578.718</v>
      </c>
      <c r="I19" s="46">
        <v>0</v>
      </c>
      <c r="J19" s="46">
        <v>536.77</v>
      </c>
      <c r="K19" s="46">
        <v>0</v>
      </c>
      <c r="L19" s="46">
        <v>745.84</v>
      </c>
      <c r="M19" s="46">
        <v>13.25</v>
      </c>
      <c r="N19" s="46">
        <v>0</v>
      </c>
      <c r="O19" s="46">
        <v>131.268</v>
      </c>
      <c r="P19" s="47">
        <v>151.58999999999997</v>
      </c>
      <c r="Q19" s="57" t="s">
        <v>246</v>
      </c>
    </row>
    <row r="20" spans="1:17" ht="14.25">
      <c r="A20" s="9"/>
      <c r="B20" s="23" t="s">
        <v>247</v>
      </c>
      <c r="C20" s="23"/>
      <c r="D20" s="13" t="s">
        <v>248</v>
      </c>
      <c r="E20" s="14">
        <v>40</v>
      </c>
      <c r="F20" s="15" t="s">
        <v>136</v>
      </c>
      <c r="G20" s="16" t="s">
        <v>212</v>
      </c>
      <c r="H20" s="11">
        <v>229</v>
      </c>
      <c r="I20" s="46">
        <v>229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7">
        <v>0</v>
      </c>
      <c r="Q20" s="57" t="s">
        <v>249</v>
      </c>
    </row>
    <row r="21" spans="1:17" ht="14.25">
      <c r="A21" s="9"/>
      <c r="B21" s="23" t="s">
        <v>250</v>
      </c>
      <c r="C21" s="23"/>
      <c r="D21" s="13" t="s">
        <v>251</v>
      </c>
      <c r="E21" s="14">
        <v>44</v>
      </c>
      <c r="F21" s="15" t="s">
        <v>136</v>
      </c>
      <c r="G21" s="16" t="s">
        <v>212</v>
      </c>
      <c r="H21" s="11">
        <v>252</v>
      </c>
      <c r="I21" s="46">
        <v>104.5034</v>
      </c>
      <c r="J21" s="46">
        <v>147.4966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7">
        <v>0</v>
      </c>
      <c r="Q21" s="57" t="s">
        <v>252</v>
      </c>
    </row>
    <row r="22" spans="1:17" ht="14.25">
      <c r="A22" s="9"/>
      <c r="B22" s="23" t="s">
        <v>253</v>
      </c>
      <c r="C22" s="23"/>
      <c r="D22" s="13"/>
      <c r="E22" s="14">
        <v>1</v>
      </c>
      <c r="F22" s="15" t="s">
        <v>136</v>
      </c>
      <c r="G22" s="16" t="s">
        <v>212</v>
      </c>
      <c r="H22" s="11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7">
        <v>0</v>
      </c>
      <c r="Q22" s="57" t="s">
        <v>254</v>
      </c>
    </row>
    <row r="23" spans="1:17" ht="14.25">
      <c r="A23" s="9"/>
      <c r="B23" s="23" t="s">
        <v>255</v>
      </c>
      <c r="C23" s="23"/>
      <c r="D23" s="13" t="s">
        <v>256</v>
      </c>
      <c r="E23" s="14">
        <v>43</v>
      </c>
      <c r="F23" s="15" t="s">
        <v>136</v>
      </c>
      <c r="G23" s="16" t="s">
        <v>212</v>
      </c>
      <c r="H23" s="11">
        <v>22</v>
      </c>
      <c r="I23" s="46">
        <v>0</v>
      </c>
      <c r="J23" s="46">
        <v>22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7">
        <v>0</v>
      </c>
      <c r="Q23" s="57" t="s">
        <v>257</v>
      </c>
    </row>
    <row r="24" spans="1:17" ht="14.25">
      <c r="A24" s="9" t="s">
        <v>142</v>
      </c>
      <c r="B24" s="23" t="s">
        <v>258</v>
      </c>
      <c r="C24" s="23"/>
      <c r="D24" s="13" t="s">
        <v>259</v>
      </c>
      <c r="E24" s="14">
        <v>64.2</v>
      </c>
      <c r="F24" s="15" t="s">
        <v>134</v>
      </c>
      <c r="G24" s="16" t="s">
        <v>212</v>
      </c>
      <c r="H24" s="11">
        <v>3633.0980000000004</v>
      </c>
      <c r="I24" s="46">
        <v>0</v>
      </c>
      <c r="J24" s="46">
        <v>0</v>
      </c>
      <c r="K24" s="46">
        <v>642</v>
      </c>
      <c r="L24" s="46">
        <v>1535.2099999999998</v>
      </c>
      <c r="M24" s="46">
        <v>7.03</v>
      </c>
      <c r="N24" s="46">
        <v>0</v>
      </c>
      <c r="O24" s="46">
        <v>430.71</v>
      </c>
      <c r="P24" s="47">
        <v>1018.148</v>
      </c>
      <c r="Q24" s="57" t="s">
        <v>260</v>
      </c>
    </row>
    <row r="25" spans="1:17" ht="14.25">
      <c r="A25" s="9"/>
      <c r="B25" s="23" t="s">
        <v>261</v>
      </c>
      <c r="C25" s="23"/>
      <c r="D25" s="13" t="s">
        <v>262</v>
      </c>
      <c r="E25" s="14">
        <v>119.812</v>
      </c>
      <c r="F25" s="15" t="s">
        <v>134</v>
      </c>
      <c r="G25" s="16" t="s">
        <v>212</v>
      </c>
      <c r="H25" s="11">
        <v>3374.4880000000003</v>
      </c>
      <c r="I25" s="46">
        <v>0</v>
      </c>
      <c r="J25" s="46">
        <v>0</v>
      </c>
      <c r="K25" s="46">
        <v>1205.19</v>
      </c>
      <c r="L25" s="46">
        <v>548.5899999999999</v>
      </c>
      <c r="M25" s="46">
        <v>30.87</v>
      </c>
      <c r="N25" s="46">
        <v>0</v>
      </c>
      <c r="O25" s="46">
        <v>547.4040000000001</v>
      </c>
      <c r="P25" s="47">
        <v>1042.434</v>
      </c>
      <c r="Q25" s="57" t="s">
        <v>263</v>
      </c>
    </row>
    <row r="26" spans="1:17" ht="14.25">
      <c r="A26" s="9"/>
      <c r="B26" s="23" t="s">
        <v>264</v>
      </c>
      <c r="C26" s="23"/>
      <c r="D26" s="13" t="s">
        <v>265</v>
      </c>
      <c r="E26" s="14">
        <v>83.47599999999998</v>
      </c>
      <c r="F26" s="15" t="s">
        <v>134</v>
      </c>
      <c r="G26" s="16" t="s">
        <v>212</v>
      </c>
      <c r="H26" s="11">
        <v>469.7839999999999</v>
      </c>
      <c r="I26" s="46">
        <v>0</v>
      </c>
      <c r="J26" s="46">
        <v>333.90399999999994</v>
      </c>
      <c r="K26" s="46">
        <v>0</v>
      </c>
      <c r="L26" s="46">
        <v>0</v>
      </c>
      <c r="M26" s="46">
        <v>0</v>
      </c>
      <c r="N26" s="46">
        <v>0</v>
      </c>
      <c r="O26" s="46">
        <v>72.47999999999999</v>
      </c>
      <c r="P26" s="47">
        <v>63.39999999999999</v>
      </c>
      <c r="Q26" s="57" t="s">
        <v>260</v>
      </c>
    </row>
    <row r="27" spans="1:17" ht="14.25">
      <c r="A27" s="9"/>
      <c r="B27" s="23" t="s">
        <v>266</v>
      </c>
      <c r="C27" s="23"/>
      <c r="D27" s="13" t="s">
        <v>267</v>
      </c>
      <c r="E27" s="14">
        <v>297</v>
      </c>
      <c r="F27" s="15" t="s">
        <v>146</v>
      </c>
      <c r="G27" s="16" t="s">
        <v>212</v>
      </c>
      <c r="H27" s="11">
        <v>558.12</v>
      </c>
      <c r="I27" s="46">
        <v>0</v>
      </c>
      <c r="J27" s="46">
        <v>53.99</v>
      </c>
      <c r="K27" s="46">
        <v>357.81000000000006</v>
      </c>
      <c r="L27" s="46">
        <v>0</v>
      </c>
      <c r="M27" s="46">
        <v>0</v>
      </c>
      <c r="N27" s="46">
        <v>0</v>
      </c>
      <c r="O27" s="46">
        <v>49.52</v>
      </c>
      <c r="P27" s="47">
        <v>96.8</v>
      </c>
      <c r="Q27" s="57" t="s">
        <v>268</v>
      </c>
    </row>
    <row r="28" spans="1:17" ht="14.25">
      <c r="A28" s="9"/>
      <c r="B28" s="23" t="s">
        <v>269</v>
      </c>
      <c r="C28" s="23"/>
      <c r="D28" s="13" t="s">
        <v>270</v>
      </c>
      <c r="E28" s="14">
        <v>194</v>
      </c>
      <c r="F28" s="15" t="s">
        <v>146</v>
      </c>
      <c r="G28" s="16" t="s">
        <v>212</v>
      </c>
      <c r="H28" s="11">
        <v>1013.23</v>
      </c>
      <c r="I28" s="46">
        <v>0</v>
      </c>
      <c r="J28" s="46">
        <v>725.4</v>
      </c>
      <c r="K28" s="46">
        <v>0</v>
      </c>
      <c r="L28" s="46">
        <v>0</v>
      </c>
      <c r="M28" s="46">
        <v>0</v>
      </c>
      <c r="N28" s="46">
        <v>0</v>
      </c>
      <c r="O28" s="46">
        <v>148.20000000000002</v>
      </c>
      <c r="P28" s="47">
        <v>139.63</v>
      </c>
      <c r="Q28" s="57" t="s">
        <v>271</v>
      </c>
    </row>
    <row r="29" spans="1:17" ht="14.25">
      <c r="A29" s="9"/>
      <c r="B29" s="24" t="s">
        <v>272</v>
      </c>
      <c r="C29" s="24"/>
      <c r="D29" s="13" t="s">
        <v>273</v>
      </c>
      <c r="E29" s="14">
        <v>50</v>
      </c>
      <c r="F29" s="15"/>
      <c r="G29" s="16" t="s">
        <v>212</v>
      </c>
      <c r="H29" s="11">
        <v>294</v>
      </c>
      <c r="I29" s="46">
        <v>0</v>
      </c>
      <c r="J29" s="46">
        <v>210</v>
      </c>
      <c r="K29" s="46">
        <v>0</v>
      </c>
      <c r="L29" s="46">
        <v>0</v>
      </c>
      <c r="M29" s="46">
        <v>0</v>
      </c>
      <c r="N29" s="46">
        <v>0</v>
      </c>
      <c r="O29" s="46">
        <v>38.7</v>
      </c>
      <c r="P29" s="47">
        <v>45.3</v>
      </c>
      <c r="Q29" s="57" t="s">
        <v>274</v>
      </c>
    </row>
    <row r="30" spans="1:17" ht="24">
      <c r="A30" s="25" t="s">
        <v>275</v>
      </c>
      <c r="B30" s="25"/>
      <c r="C30" s="25"/>
      <c r="D30" s="25"/>
      <c r="E30" s="26">
        <v>653</v>
      </c>
      <c r="F30" s="26" t="s">
        <v>107</v>
      </c>
      <c r="G30" s="27" t="s">
        <v>276</v>
      </c>
      <c r="H30" s="11">
        <f>SUM(I30:P30)</f>
        <v>72</v>
      </c>
      <c r="I30" s="11">
        <v>72</v>
      </c>
      <c r="J30" s="48"/>
      <c r="K30" s="48"/>
      <c r="L30" s="48"/>
      <c r="M30" s="48"/>
      <c r="N30" s="48"/>
      <c r="O30" s="48"/>
      <c r="P30" s="49"/>
      <c r="Q30" s="57" t="s">
        <v>277</v>
      </c>
    </row>
    <row r="31" spans="1:17" ht="16.5" customHeight="1">
      <c r="A31" s="25" t="s">
        <v>278</v>
      </c>
      <c r="B31" s="25"/>
      <c r="C31" s="25"/>
      <c r="D31" s="25"/>
      <c r="E31" s="15">
        <v>22552</v>
      </c>
      <c r="F31" s="15" t="s">
        <v>107</v>
      </c>
      <c r="G31" s="28" t="s">
        <v>279</v>
      </c>
      <c r="H31" s="29">
        <v>676.56</v>
      </c>
      <c r="I31" s="29">
        <v>676.56</v>
      </c>
      <c r="J31" s="31"/>
      <c r="K31" s="31"/>
      <c r="L31" s="31"/>
      <c r="M31" s="31"/>
      <c r="N31" s="31"/>
      <c r="O31" s="31"/>
      <c r="P31" s="50"/>
      <c r="Q31" s="57" t="s">
        <v>7</v>
      </c>
    </row>
    <row r="32" spans="1:17" ht="16.5" customHeight="1">
      <c r="A32" s="25" t="s">
        <v>280</v>
      </c>
      <c r="B32" s="25"/>
      <c r="C32" s="25"/>
      <c r="D32" s="25"/>
      <c r="E32" s="15">
        <v>24260</v>
      </c>
      <c r="F32" s="15" t="s">
        <v>107</v>
      </c>
      <c r="G32" s="28" t="s">
        <v>279</v>
      </c>
      <c r="H32" s="29">
        <v>485.2</v>
      </c>
      <c r="I32" s="29">
        <v>485.2</v>
      </c>
      <c r="J32" s="31"/>
      <c r="K32" s="31"/>
      <c r="L32" s="31"/>
      <c r="M32" s="31"/>
      <c r="N32" s="31"/>
      <c r="O32" s="31"/>
      <c r="P32" s="50"/>
      <c r="Q32" s="57" t="s">
        <v>7</v>
      </c>
    </row>
    <row r="33" spans="1:17" ht="16.5" customHeight="1">
      <c r="A33" s="25" t="s">
        <v>281</v>
      </c>
      <c r="B33" s="25"/>
      <c r="C33" s="25"/>
      <c r="D33" s="25"/>
      <c r="E33" s="15" t="s">
        <v>282</v>
      </c>
      <c r="F33" s="15" t="s">
        <v>283</v>
      </c>
      <c r="G33" s="28" t="s">
        <v>212</v>
      </c>
      <c r="H33" s="29">
        <v>255</v>
      </c>
      <c r="I33" s="29">
        <v>255</v>
      </c>
      <c r="J33" s="31"/>
      <c r="K33" s="31"/>
      <c r="L33" s="31"/>
      <c r="M33" s="31"/>
      <c r="N33" s="31"/>
      <c r="O33" s="31"/>
      <c r="P33" s="50"/>
      <c r="Q33" s="57" t="s">
        <v>284</v>
      </c>
    </row>
    <row r="34" spans="1:17" ht="27" customHeight="1">
      <c r="A34" s="25" t="s">
        <v>285</v>
      </c>
      <c r="B34" s="25"/>
      <c r="C34" s="25"/>
      <c r="D34" s="25"/>
      <c r="E34" s="15">
        <v>653</v>
      </c>
      <c r="F34" s="15" t="s">
        <v>107</v>
      </c>
      <c r="G34" s="28"/>
      <c r="H34" s="29">
        <v>15.42</v>
      </c>
      <c r="I34" s="29">
        <v>15.42</v>
      </c>
      <c r="J34" s="31"/>
      <c r="K34" s="31"/>
      <c r="L34" s="31"/>
      <c r="M34" s="31"/>
      <c r="N34" s="31"/>
      <c r="O34" s="31"/>
      <c r="P34" s="50"/>
      <c r="Q34" s="57" t="s">
        <v>286</v>
      </c>
    </row>
    <row r="35" spans="1:17" ht="16.5" customHeight="1">
      <c r="A35" s="25" t="s">
        <v>287</v>
      </c>
      <c r="B35" s="25"/>
      <c r="C35" s="25"/>
      <c r="D35" s="25"/>
      <c r="E35" s="15">
        <v>1</v>
      </c>
      <c r="F35" s="15" t="s">
        <v>136</v>
      </c>
      <c r="G35" s="28" t="s">
        <v>288</v>
      </c>
      <c r="H35" s="30">
        <v>3</v>
      </c>
      <c r="I35" s="30">
        <v>3</v>
      </c>
      <c r="J35" s="31"/>
      <c r="K35" s="31"/>
      <c r="L35" s="31"/>
      <c r="M35" s="31"/>
      <c r="N35" s="31"/>
      <c r="O35" s="31"/>
      <c r="P35" s="50"/>
      <c r="Q35" s="57" t="s">
        <v>289</v>
      </c>
    </row>
    <row r="36" spans="1:17" ht="16.5" customHeight="1">
      <c r="A36" s="25" t="s">
        <v>290</v>
      </c>
      <c r="B36" s="25"/>
      <c r="C36" s="25"/>
      <c r="D36" s="25"/>
      <c r="E36" s="15">
        <v>2</v>
      </c>
      <c r="F36" s="15" t="s">
        <v>136</v>
      </c>
      <c r="G36" s="28" t="s">
        <v>291</v>
      </c>
      <c r="H36" s="30">
        <v>9</v>
      </c>
      <c r="I36" s="30">
        <v>9</v>
      </c>
      <c r="J36" s="31"/>
      <c r="K36" s="31"/>
      <c r="L36" s="31"/>
      <c r="M36" s="31"/>
      <c r="N36" s="31"/>
      <c r="O36" s="31"/>
      <c r="P36" s="50"/>
      <c r="Q36" s="57" t="s">
        <v>292</v>
      </c>
    </row>
    <row r="37" spans="1:17" ht="16.5" customHeight="1">
      <c r="A37" s="25" t="s">
        <v>293</v>
      </c>
      <c r="B37" s="25"/>
      <c r="C37" s="25"/>
      <c r="D37" s="25"/>
      <c r="E37" s="15"/>
      <c r="F37" s="15"/>
      <c r="G37" s="31" t="s">
        <v>294</v>
      </c>
      <c r="H37" s="30">
        <v>5.12</v>
      </c>
      <c r="I37" s="30">
        <v>5.12</v>
      </c>
      <c r="J37" s="31"/>
      <c r="K37" s="31"/>
      <c r="L37" s="31"/>
      <c r="M37" s="31"/>
      <c r="N37" s="31"/>
      <c r="O37" s="31"/>
      <c r="P37" s="50"/>
      <c r="Q37" s="57" t="s">
        <v>7</v>
      </c>
    </row>
    <row r="38" spans="1:17" ht="16.5" customHeight="1">
      <c r="A38" s="25" t="s">
        <v>295</v>
      </c>
      <c r="B38" s="25"/>
      <c r="C38" s="25"/>
      <c r="D38" s="25"/>
      <c r="E38" s="15">
        <v>167</v>
      </c>
      <c r="F38" s="15" t="s">
        <v>107</v>
      </c>
      <c r="G38" s="31" t="s">
        <v>296</v>
      </c>
      <c r="H38" s="30">
        <v>16.7</v>
      </c>
      <c r="I38" s="30">
        <v>16.7</v>
      </c>
      <c r="J38" s="31"/>
      <c r="K38" s="31"/>
      <c r="L38" s="31"/>
      <c r="M38" s="31"/>
      <c r="N38" s="31"/>
      <c r="O38" s="31"/>
      <c r="P38" s="50"/>
      <c r="Q38" s="57" t="s">
        <v>7</v>
      </c>
    </row>
    <row r="39" spans="1:17" ht="16.5" customHeight="1">
      <c r="A39" s="25" t="s">
        <v>275</v>
      </c>
      <c r="B39" s="25"/>
      <c r="C39" s="25"/>
      <c r="D39" s="25"/>
      <c r="E39" s="26">
        <v>653</v>
      </c>
      <c r="F39" s="26" t="s">
        <v>107</v>
      </c>
      <c r="G39" s="31"/>
      <c r="H39" s="29">
        <v>44</v>
      </c>
      <c r="I39" s="29">
        <v>44</v>
      </c>
      <c r="J39" s="31"/>
      <c r="K39" s="31"/>
      <c r="L39" s="31"/>
      <c r="M39" s="31"/>
      <c r="N39" s="31"/>
      <c r="O39" s="31"/>
      <c r="P39" s="50"/>
      <c r="Q39" s="57" t="s">
        <v>277</v>
      </c>
    </row>
    <row r="40" spans="1:17" ht="16.5" customHeight="1">
      <c r="A40" s="25" t="s">
        <v>297</v>
      </c>
      <c r="B40" s="25"/>
      <c r="C40" s="25"/>
      <c r="D40" s="25"/>
      <c r="E40" s="31"/>
      <c r="F40" s="31"/>
      <c r="G40" s="31" t="s">
        <v>298</v>
      </c>
      <c r="H40" s="29">
        <v>30</v>
      </c>
      <c r="I40" s="29">
        <v>30</v>
      </c>
      <c r="J40" s="31"/>
      <c r="K40" s="31"/>
      <c r="L40" s="31"/>
      <c r="M40" s="31"/>
      <c r="N40" s="31"/>
      <c r="O40" s="31"/>
      <c r="P40" s="50"/>
      <c r="Q40" s="57" t="s">
        <v>299</v>
      </c>
    </row>
    <row r="41" spans="1:17" ht="36">
      <c r="A41" s="32" t="s">
        <v>276</v>
      </c>
      <c r="B41" s="32"/>
      <c r="C41" s="32" t="s">
        <v>300</v>
      </c>
      <c r="D41" s="32" t="s">
        <v>301</v>
      </c>
      <c r="E41" s="33"/>
      <c r="F41" s="33"/>
      <c r="G41" s="34"/>
      <c r="H41" s="26">
        <f>I41+J41+K41+L41+M41+N41+O41+P41</f>
        <v>624.7</v>
      </c>
      <c r="I41" s="51">
        <v>624.7</v>
      </c>
      <c r="J41" s="26"/>
      <c r="K41" s="26"/>
      <c r="L41" s="51"/>
      <c r="M41" s="51"/>
      <c r="N41" s="26"/>
      <c r="O41" s="51"/>
      <c r="P41" s="52"/>
      <c r="Q41" s="57" t="s">
        <v>302</v>
      </c>
    </row>
    <row r="42" spans="1:17" ht="48">
      <c r="A42" s="32" t="s">
        <v>276</v>
      </c>
      <c r="B42" s="32"/>
      <c r="C42" s="32" t="s">
        <v>303</v>
      </c>
      <c r="D42" s="32" t="s">
        <v>304</v>
      </c>
      <c r="E42" s="33"/>
      <c r="F42" s="33"/>
      <c r="G42" s="34"/>
      <c r="H42" s="26">
        <f aca="true" t="shared" si="1" ref="H42:H73">I42+J42+K42+L42+M42+N42+O42+P42</f>
        <v>80</v>
      </c>
      <c r="I42" s="26">
        <v>80</v>
      </c>
      <c r="J42" s="26"/>
      <c r="K42" s="26"/>
      <c r="L42" s="51"/>
      <c r="M42" s="51"/>
      <c r="N42" s="26"/>
      <c r="O42" s="51"/>
      <c r="P42" s="52"/>
      <c r="Q42" s="57" t="s">
        <v>305</v>
      </c>
    </row>
    <row r="43" spans="1:17" ht="36">
      <c r="A43" s="32" t="s">
        <v>306</v>
      </c>
      <c r="B43" s="32"/>
      <c r="C43" s="32" t="s">
        <v>307</v>
      </c>
      <c r="D43" s="32" t="s">
        <v>308</v>
      </c>
      <c r="E43" s="35">
        <v>69</v>
      </c>
      <c r="F43" s="35" t="s">
        <v>136</v>
      </c>
      <c r="G43" s="34" t="s">
        <v>309</v>
      </c>
      <c r="H43" s="26">
        <f t="shared" si="1"/>
        <v>690</v>
      </c>
      <c r="I43" s="26">
        <v>500</v>
      </c>
      <c r="J43" s="26">
        <v>190</v>
      </c>
      <c r="K43" s="26"/>
      <c r="L43" s="51"/>
      <c r="M43" s="51"/>
      <c r="N43" s="26"/>
      <c r="O43" s="51"/>
      <c r="P43" s="52"/>
      <c r="Q43" s="57" t="s">
        <v>310</v>
      </c>
    </row>
    <row r="44" spans="1:17" ht="24">
      <c r="A44" s="32" t="s">
        <v>311</v>
      </c>
      <c r="B44" s="32"/>
      <c r="C44" s="32" t="s">
        <v>312</v>
      </c>
      <c r="D44" s="32" t="s">
        <v>313</v>
      </c>
      <c r="E44" s="35">
        <v>44</v>
      </c>
      <c r="F44" s="35" t="s">
        <v>136</v>
      </c>
      <c r="G44" s="34" t="s">
        <v>212</v>
      </c>
      <c r="H44" s="26">
        <f t="shared" si="1"/>
        <v>440</v>
      </c>
      <c r="I44" s="26">
        <v>440</v>
      </c>
      <c r="J44" s="26"/>
      <c r="K44" s="26"/>
      <c r="L44" s="51"/>
      <c r="M44" s="51"/>
      <c r="N44" s="26"/>
      <c r="O44" s="51"/>
      <c r="P44" s="52"/>
      <c r="Q44" s="57" t="s">
        <v>312</v>
      </c>
    </row>
    <row r="45" spans="1:17" ht="22.5">
      <c r="A45" s="36" t="s">
        <v>314</v>
      </c>
      <c r="B45" s="36" t="s">
        <v>315</v>
      </c>
      <c r="C45" s="36" t="s">
        <v>316</v>
      </c>
      <c r="D45" s="36" t="s">
        <v>317</v>
      </c>
      <c r="E45" s="35">
        <v>1</v>
      </c>
      <c r="F45" s="35" t="s">
        <v>136</v>
      </c>
      <c r="G45" s="37" t="s">
        <v>315</v>
      </c>
      <c r="H45" s="26">
        <f t="shared" si="1"/>
        <v>40</v>
      </c>
      <c r="I45" s="51">
        <v>20</v>
      </c>
      <c r="J45" s="26"/>
      <c r="K45" s="26"/>
      <c r="L45" s="51">
        <v>20</v>
      </c>
      <c r="M45" s="51"/>
      <c r="N45" s="26"/>
      <c r="O45" s="51"/>
      <c r="P45" s="52"/>
      <c r="Q45" s="57" t="s">
        <v>318</v>
      </c>
    </row>
    <row r="46" spans="1:17" ht="22.5">
      <c r="A46" s="38" t="s">
        <v>319</v>
      </c>
      <c r="B46" s="38" t="s">
        <v>320</v>
      </c>
      <c r="C46" s="38" t="s">
        <v>321</v>
      </c>
      <c r="D46" s="36" t="s">
        <v>322</v>
      </c>
      <c r="E46" s="35">
        <v>15</v>
      </c>
      <c r="F46" s="35" t="s">
        <v>120</v>
      </c>
      <c r="G46" s="37" t="s">
        <v>320</v>
      </c>
      <c r="H46" s="26">
        <f t="shared" si="1"/>
        <v>6</v>
      </c>
      <c r="I46" s="51">
        <v>6</v>
      </c>
      <c r="J46" s="26"/>
      <c r="K46" s="26"/>
      <c r="L46" s="53"/>
      <c r="M46" s="51"/>
      <c r="N46" s="26"/>
      <c r="O46" s="51"/>
      <c r="P46" s="52"/>
      <c r="Q46" s="57" t="s">
        <v>7</v>
      </c>
    </row>
    <row r="47" spans="1:17" ht="22.5">
      <c r="A47" s="38"/>
      <c r="B47" s="38"/>
      <c r="C47" s="38" t="s">
        <v>316</v>
      </c>
      <c r="D47" s="36" t="s">
        <v>323</v>
      </c>
      <c r="E47" s="35">
        <v>1</v>
      </c>
      <c r="F47" s="35" t="s">
        <v>136</v>
      </c>
      <c r="G47" s="37" t="s">
        <v>320</v>
      </c>
      <c r="H47" s="26">
        <f t="shared" si="1"/>
        <v>4</v>
      </c>
      <c r="I47" s="51">
        <v>4</v>
      </c>
      <c r="J47" s="26"/>
      <c r="K47" s="26"/>
      <c r="L47" s="53"/>
      <c r="M47" s="51"/>
      <c r="N47" s="26"/>
      <c r="O47" s="51"/>
      <c r="P47" s="52"/>
      <c r="Q47" s="57" t="s">
        <v>318</v>
      </c>
    </row>
    <row r="48" spans="1:17" ht="22.5">
      <c r="A48" s="38"/>
      <c r="B48" s="38"/>
      <c r="C48" s="38" t="s">
        <v>316</v>
      </c>
      <c r="D48" s="36" t="s">
        <v>324</v>
      </c>
      <c r="E48" s="35">
        <v>1</v>
      </c>
      <c r="F48" s="35" t="s">
        <v>136</v>
      </c>
      <c r="G48" s="37" t="s">
        <v>320</v>
      </c>
      <c r="H48" s="26">
        <f t="shared" si="1"/>
        <v>10</v>
      </c>
      <c r="I48" s="51">
        <v>10</v>
      </c>
      <c r="J48" s="26"/>
      <c r="K48" s="26"/>
      <c r="L48" s="53"/>
      <c r="M48" s="51"/>
      <c r="N48" s="26"/>
      <c r="O48" s="51"/>
      <c r="P48" s="52"/>
      <c r="Q48" s="57" t="s">
        <v>325</v>
      </c>
    </row>
    <row r="49" spans="1:17" ht="22.5">
      <c r="A49" s="36" t="s">
        <v>326</v>
      </c>
      <c r="B49" s="36" t="s">
        <v>327</v>
      </c>
      <c r="C49" s="36" t="s">
        <v>328</v>
      </c>
      <c r="D49" s="36" t="s">
        <v>329</v>
      </c>
      <c r="E49" s="35">
        <v>56</v>
      </c>
      <c r="F49" s="35" t="s">
        <v>120</v>
      </c>
      <c r="G49" s="36" t="s">
        <v>327</v>
      </c>
      <c r="H49" s="26">
        <f t="shared" si="1"/>
        <v>40</v>
      </c>
      <c r="I49" s="51">
        <v>20</v>
      </c>
      <c r="J49" s="26"/>
      <c r="K49" s="26"/>
      <c r="L49" s="51">
        <v>20</v>
      </c>
      <c r="M49" s="51"/>
      <c r="N49" s="26"/>
      <c r="O49" s="51"/>
      <c r="P49" s="52"/>
      <c r="Q49" s="57" t="s">
        <v>7</v>
      </c>
    </row>
    <row r="50" spans="1:17" ht="22.5">
      <c r="A50" s="36"/>
      <c r="B50" s="36" t="s">
        <v>330</v>
      </c>
      <c r="C50" s="36" t="s">
        <v>316</v>
      </c>
      <c r="D50" s="36" t="s">
        <v>331</v>
      </c>
      <c r="E50" s="35">
        <v>1</v>
      </c>
      <c r="F50" s="35" t="s">
        <v>136</v>
      </c>
      <c r="G50" s="36" t="s">
        <v>330</v>
      </c>
      <c r="H50" s="26">
        <f t="shared" si="1"/>
        <v>40</v>
      </c>
      <c r="I50" s="51">
        <v>20</v>
      </c>
      <c r="J50" s="26"/>
      <c r="K50" s="26"/>
      <c r="L50" s="51">
        <v>20</v>
      </c>
      <c r="M50" s="51"/>
      <c r="N50" s="26"/>
      <c r="O50" s="51"/>
      <c r="P50" s="52"/>
      <c r="Q50" s="57" t="s">
        <v>318</v>
      </c>
    </row>
    <row r="51" spans="1:17" ht="22.5">
      <c r="A51" s="36"/>
      <c r="B51" s="38" t="s">
        <v>332</v>
      </c>
      <c r="C51" s="38" t="s">
        <v>316</v>
      </c>
      <c r="D51" s="36" t="s">
        <v>333</v>
      </c>
      <c r="E51" s="35">
        <v>1</v>
      </c>
      <c r="F51" s="35" t="s">
        <v>136</v>
      </c>
      <c r="G51" s="36" t="s">
        <v>332</v>
      </c>
      <c r="H51" s="26">
        <f t="shared" si="1"/>
        <v>40</v>
      </c>
      <c r="I51" s="51">
        <v>20</v>
      </c>
      <c r="J51" s="26"/>
      <c r="K51" s="26"/>
      <c r="L51" s="53">
        <v>20</v>
      </c>
      <c r="M51" s="53"/>
      <c r="N51" s="26"/>
      <c r="O51" s="53"/>
      <c r="P51" s="54"/>
      <c r="Q51" s="57" t="s">
        <v>318</v>
      </c>
    </row>
    <row r="52" spans="1:17" ht="22.5">
      <c r="A52" s="36" t="s">
        <v>334</v>
      </c>
      <c r="B52" s="36" t="s">
        <v>335</v>
      </c>
      <c r="C52" s="38" t="s">
        <v>321</v>
      </c>
      <c r="D52" s="36" t="s">
        <v>336</v>
      </c>
      <c r="E52" s="35">
        <v>61</v>
      </c>
      <c r="F52" s="35" t="s">
        <v>120</v>
      </c>
      <c r="G52" s="37" t="s">
        <v>335</v>
      </c>
      <c r="H52" s="26">
        <f t="shared" si="1"/>
        <v>5</v>
      </c>
      <c r="I52" s="51">
        <v>5</v>
      </c>
      <c r="J52" s="26"/>
      <c r="K52" s="26"/>
      <c r="L52" s="53"/>
      <c r="M52" s="51"/>
      <c r="N52" s="26"/>
      <c r="O52" s="51"/>
      <c r="P52" s="52"/>
      <c r="Q52" s="57" t="s">
        <v>7</v>
      </c>
    </row>
    <row r="53" spans="1:17" ht="22.5">
      <c r="A53" s="36"/>
      <c r="B53" s="36"/>
      <c r="C53" s="38" t="s">
        <v>316</v>
      </c>
      <c r="D53" s="36" t="s">
        <v>337</v>
      </c>
      <c r="E53" s="35">
        <v>1</v>
      </c>
      <c r="F53" s="35" t="s">
        <v>136</v>
      </c>
      <c r="G53" s="37" t="s">
        <v>335</v>
      </c>
      <c r="H53" s="26">
        <f t="shared" si="1"/>
        <v>15</v>
      </c>
      <c r="I53" s="51">
        <v>15</v>
      </c>
      <c r="J53" s="26"/>
      <c r="K53" s="26"/>
      <c r="L53" s="53"/>
      <c r="M53" s="53"/>
      <c r="N53" s="26"/>
      <c r="O53" s="53"/>
      <c r="P53" s="54"/>
      <c r="Q53" s="57" t="s">
        <v>318</v>
      </c>
    </row>
    <row r="54" spans="1:17" ht="33.75">
      <c r="A54" s="36"/>
      <c r="B54" s="36"/>
      <c r="C54" s="36" t="s">
        <v>338</v>
      </c>
      <c r="D54" s="36" t="s">
        <v>339</v>
      </c>
      <c r="E54" s="35">
        <v>1</v>
      </c>
      <c r="F54" s="35" t="s">
        <v>136</v>
      </c>
      <c r="G54" s="37" t="s">
        <v>335</v>
      </c>
      <c r="H54" s="26">
        <f t="shared" si="1"/>
        <v>13</v>
      </c>
      <c r="I54" s="51">
        <v>5</v>
      </c>
      <c r="J54" s="26"/>
      <c r="K54" s="26"/>
      <c r="L54" s="51"/>
      <c r="M54" s="53"/>
      <c r="N54" s="26"/>
      <c r="O54" s="51">
        <v>8</v>
      </c>
      <c r="P54" s="54"/>
      <c r="Q54" s="57" t="s">
        <v>340</v>
      </c>
    </row>
    <row r="55" spans="1:17" ht="22.5">
      <c r="A55" s="36"/>
      <c r="B55" s="36"/>
      <c r="C55" s="36" t="s">
        <v>316</v>
      </c>
      <c r="D55" s="36" t="s">
        <v>337</v>
      </c>
      <c r="E55" s="35">
        <v>1</v>
      </c>
      <c r="F55" s="35" t="s">
        <v>136</v>
      </c>
      <c r="G55" s="37" t="s">
        <v>335</v>
      </c>
      <c r="H55" s="26">
        <f t="shared" si="1"/>
        <v>5</v>
      </c>
      <c r="I55" s="51">
        <v>5</v>
      </c>
      <c r="J55" s="26"/>
      <c r="K55" s="26"/>
      <c r="L55" s="53"/>
      <c r="M55" s="53"/>
      <c r="N55" s="26"/>
      <c r="O55" s="53"/>
      <c r="P55" s="54"/>
      <c r="Q55" s="57" t="s">
        <v>318</v>
      </c>
    </row>
    <row r="56" spans="1:17" ht="14.25">
      <c r="A56" s="36"/>
      <c r="B56" s="38" t="s">
        <v>341</v>
      </c>
      <c r="C56" s="38" t="s">
        <v>321</v>
      </c>
      <c r="D56" s="36" t="s">
        <v>342</v>
      </c>
      <c r="E56" s="35">
        <v>86</v>
      </c>
      <c r="F56" s="35" t="s">
        <v>120</v>
      </c>
      <c r="G56" s="37" t="s">
        <v>341</v>
      </c>
      <c r="H56" s="26">
        <f t="shared" si="1"/>
        <v>8</v>
      </c>
      <c r="I56" s="51">
        <v>8</v>
      </c>
      <c r="J56" s="26"/>
      <c r="K56" s="26"/>
      <c r="L56" s="53"/>
      <c r="M56" s="53"/>
      <c r="N56" s="26"/>
      <c r="O56" s="53"/>
      <c r="P56" s="54"/>
      <c r="Q56" s="57" t="s">
        <v>7</v>
      </c>
    </row>
    <row r="57" spans="1:17" ht="22.5">
      <c r="A57" s="36"/>
      <c r="B57" s="38"/>
      <c r="C57" s="38" t="s">
        <v>316</v>
      </c>
      <c r="D57" s="36" t="s">
        <v>343</v>
      </c>
      <c r="E57" s="35">
        <v>1</v>
      </c>
      <c r="F57" s="35" t="s">
        <v>136</v>
      </c>
      <c r="G57" s="37" t="s">
        <v>341</v>
      </c>
      <c r="H57" s="26">
        <f t="shared" si="1"/>
        <v>3</v>
      </c>
      <c r="I57" s="51">
        <v>2</v>
      </c>
      <c r="J57" s="26"/>
      <c r="K57" s="26"/>
      <c r="L57" s="53"/>
      <c r="M57" s="53"/>
      <c r="N57" s="26"/>
      <c r="O57" s="53">
        <v>1</v>
      </c>
      <c r="P57" s="54"/>
      <c r="Q57" s="57" t="s">
        <v>318</v>
      </c>
    </row>
    <row r="58" spans="1:17" ht="22.5">
      <c r="A58" s="36"/>
      <c r="B58" s="38"/>
      <c r="C58" s="36" t="s">
        <v>344</v>
      </c>
      <c r="D58" s="36" t="s">
        <v>345</v>
      </c>
      <c r="E58" s="35">
        <v>2</v>
      </c>
      <c r="F58" s="35" t="s">
        <v>346</v>
      </c>
      <c r="G58" s="37" t="s">
        <v>341</v>
      </c>
      <c r="H58" s="26">
        <f t="shared" si="1"/>
        <v>30</v>
      </c>
      <c r="I58" s="51">
        <v>20</v>
      </c>
      <c r="J58" s="26"/>
      <c r="K58" s="26"/>
      <c r="L58" s="53"/>
      <c r="M58" s="53"/>
      <c r="N58" s="26"/>
      <c r="O58" s="51">
        <v>10</v>
      </c>
      <c r="P58" s="54"/>
      <c r="Q58" s="57" t="s">
        <v>260</v>
      </c>
    </row>
    <row r="59" spans="1:17" ht="14.25">
      <c r="A59" s="36"/>
      <c r="B59" s="38"/>
      <c r="C59" s="38" t="s">
        <v>347</v>
      </c>
      <c r="D59" s="36" t="s">
        <v>348</v>
      </c>
      <c r="E59" s="35">
        <v>1</v>
      </c>
      <c r="F59" s="35" t="s">
        <v>349</v>
      </c>
      <c r="G59" s="37" t="s">
        <v>341</v>
      </c>
      <c r="H59" s="26">
        <f t="shared" si="1"/>
        <v>6</v>
      </c>
      <c r="I59" s="51">
        <v>4</v>
      </c>
      <c r="J59" s="26"/>
      <c r="K59" s="26"/>
      <c r="L59" s="53"/>
      <c r="M59" s="53"/>
      <c r="N59" s="26"/>
      <c r="O59" s="53">
        <v>2</v>
      </c>
      <c r="P59" s="54"/>
      <c r="Q59" s="57" t="s">
        <v>350</v>
      </c>
    </row>
    <row r="60" spans="1:17" ht="14.25">
      <c r="A60" s="36"/>
      <c r="B60" s="38"/>
      <c r="C60" s="38" t="s">
        <v>351</v>
      </c>
      <c r="D60" s="36" t="s">
        <v>352</v>
      </c>
      <c r="E60" s="35">
        <v>3</v>
      </c>
      <c r="F60" s="35" t="s">
        <v>146</v>
      </c>
      <c r="G60" s="37" t="s">
        <v>341</v>
      </c>
      <c r="H60" s="26">
        <f t="shared" si="1"/>
        <v>9</v>
      </c>
      <c r="I60" s="51">
        <v>6</v>
      </c>
      <c r="J60" s="26"/>
      <c r="K60" s="26"/>
      <c r="L60" s="53"/>
      <c r="M60" s="53"/>
      <c r="N60" s="26"/>
      <c r="O60" s="53">
        <v>3</v>
      </c>
      <c r="P60" s="54"/>
      <c r="Q60" s="57" t="s">
        <v>353</v>
      </c>
    </row>
    <row r="61" spans="1:17" ht="33.75">
      <c r="A61" s="36"/>
      <c r="B61" s="36" t="s">
        <v>354</v>
      </c>
      <c r="C61" s="36" t="s">
        <v>321</v>
      </c>
      <c r="D61" s="36" t="s">
        <v>355</v>
      </c>
      <c r="E61" s="35">
        <v>38</v>
      </c>
      <c r="F61" s="35" t="s">
        <v>120</v>
      </c>
      <c r="G61" s="37" t="s">
        <v>354</v>
      </c>
      <c r="H61" s="26">
        <f t="shared" si="1"/>
        <v>14.5</v>
      </c>
      <c r="I61" s="51">
        <v>5</v>
      </c>
      <c r="J61" s="26"/>
      <c r="K61" s="26"/>
      <c r="L61" s="53"/>
      <c r="M61" s="51">
        <v>0.5</v>
      </c>
      <c r="N61" s="26"/>
      <c r="O61" s="51">
        <v>9</v>
      </c>
      <c r="P61" s="54"/>
      <c r="Q61" s="57" t="s">
        <v>7</v>
      </c>
    </row>
    <row r="62" spans="1:17" ht="22.5">
      <c r="A62" s="38" t="s">
        <v>356</v>
      </c>
      <c r="B62" s="38" t="s">
        <v>357</v>
      </c>
      <c r="C62" s="38" t="s">
        <v>316</v>
      </c>
      <c r="D62" s="36" t="s">
        <v>358</v>
      </c>
      <c r="E62" s="35">
        <v>1</v>
      </c>
      <c r="F62" s="35" t="s">
        <v>136</v>
      </c>
      <c r="G62" s="37" t="s">
        <v>357</v>
      </c>
      <c r="H62" s="26">
        <f t="shared" si="1"/>
        <v>40</v>
      </c>
      <c r="I62" s="51">
        <v>20</v>
      </c>
      <c r="J62" s="26"/>
      <c r="K62" s="26"/>
      <c r="L62" s="53">
        <v>20</v>
      </c>
      <c r="M62" s="53"/>
      <c r="N62" s="26"/>
      <c r="O62" s="53"/>
      <c r="P62" s="54"/>
      <c r="Q62" s="57" t="s">
        <v>318</v>
      </c>
    </row>
    <row r="63" spans="1:17" ht="45">
      <c r="A63" s="38"/>
      <c r="B63" s="38" t="s">
        <v>359</v>
      </c>
      <c r="C63" s="38" t="s">
        <v>360</v>
      </c>
      <c r="D63" s="36" t="s">
        <v>361</v>
      </c>
      <c r="E63" s="35">
        <v>1</v>
      </c>
      <c r="F63" s="35" t="s">
        <v>136</v>
      </c>
      <c r="G63" s="37" t="s">
        <v>359</v>
      </c>
      <c r="H63" s="26">
        <f t="shared" si="1"/>
        <v>5</v>
      </c>
      <c r="I63" s="51">
        <v>5</v>
      </c>
      <c r="J63" s="26"/>
      <c r="K63" s="26"/>
      <c r="L63" s="53"/>
      <c r="M63" s="53"/>
      <c r="N63" s="26"/>
      <c r="O63" s="53"/>
      <c r="P63" s="54"/>
      <c r="Q63" s="57" t="s">
        <v>318</v>
      </c>
    </row>
    <row r="64" spans="1:17" ht="45">
      <c r="A64" s="38"/>
      <c r="B64" s="38" t="s">
        <v>362</v>
      </c>
      <c r="C64" s="38" t="s">
        <v>363</v>
      </c>
      <c r="D64" s="36" t="s">
        <v>364</v>
      </c>
      <c r="E64" s="35">
        <v>60</v>
      </c>
      <c r="F64" s="35" t="s">
        <v>365</v>
      </c>
      <c r="G64" s="37" t="s">
        <v>362</v>
      </c>
      <c r="H64" s="26">
        <f t="shared" si="1"/>
        <v>5</v>
      </c>
      <c r="I64" s="51">
        <v>5</v>
      </c>
      <c r="J64" s="26"/>
      <c r="K64" s="26"/>
      <c r="L64" s="53"/>
      <c r="M64" s="53"/>
      <c r="N64" s="26"/>
      <c r="O64" s="53"/>
      <c r="P64" s="54"/>
      <c r="Q64" s="57" t="s">
        <v>366</v>
      </c>
    </row>
    <row r="65" spans="1:17" ht="22.5">
      <c r="A65" s="38" t="s">
        <v>367</v>
      </c>
      <c r="B65" s="38" t="s">
        <v>368</v>
      </c>
      <c r="C65" s="38" t="s">
        <v>321</v>
      </c>
      <c r="D65" s="36" t="s">
        <v>369</v>
      </c>
      <c r="E65" s="35">
        <v>79</v>
      </c>
      <c r="F65" s="35" t="s">
        <v>120</v>
      </c>
      <c r="G65" s="37" t="s">
        <v>368</v>
      </c>
      <c r="H65" s="26">
        <f t="shared" si="1"/>
        <v>20</v>
      </c>
      <c r="I65" s="51">
        <v>10</v>
      </c>
      <c r="J65" s="26"/>
      <c r="K65" s="26"/>
      <c r="L65" s="53">
        <v>10</v>
      </c>
      <c r="M65" s="53"/>
      <c r="N65" s="26"/>
      <c r="O65" s="53"/>
      <c r="P65" s="54"/>
      <c r="Q65" s="57" t="s">
        <v>7</v>
      </c>
    </row>
    <row r="66" spans="1:17" ht="22.5">
      <c r="A66" s="38" t="s">
        <v>370</v>
      </c>
      <c r="B66" s="38" t="s">
        <v>371</v>
      </c>
      <c r="C66" s="38" t="s">
        <v>316</v>
      </c>
      <c r="D66" s="36" t="s">
        <v>372</v>
      </c>
      <c r="E66" s="35">
        <v>1</v>
      </c>
      <c r="F66" s="35" t="s">
        <v>136</v>
      </c>
      <c r="G66" s="37" t="s">
        <v>371</v>
      </c>
      <c r="H66" s="26">
        <f t="shared" si="1"/>
        <v>40</v>
      </c>
      <c r="I66" s="51">
        <v>20</v>
      </c>
      <c r="J66" s="26"/>
      <c r="K66" s="26"/>
      <c r="L66" s="53">
        <v>20</v>
      </c>
      <c r="M66" s="53"/>
      <c r="N66" s="26"/>
      <c r="O66" s="53"/>
      <c r="P66" s="54"/>
      <c r="Q66" s="57" t="s">
        <v>318</v>
      </c>
    </row>
    <row r="67" spans="1:17" ht="22.5">
      <c r="A67" s="38" t="s">
        <v>373</v>
      </c>
      <c r="B67" s="38" t="s">
        <v>374</v>
      </c>
      <c r="C67" s="38" t="s">
        <v>316</v>
      </c>
      <c r="D67" s="36" t="s">
        <v>375</v>
      </c>
      <c r="E67" s="35">
        <v>1</v>
      </c>
      <c r="F67" s="35" t="s">
        <v>136</v>
      </c>
      <c r="G67" s="37" t="s">
        <v>374</v>
      </c>
      <c r="H67" s="26">
        <f t="shared" si="1"/>
        <v>20</v>
      </c>
      <c r="I67" s="51">
        <v>10</v>
      </c>
      <c r="J67" s="26"/>
      <c r="K67" s="26"/>
      <c r="L67" s="53">
        <v>10</v>
      </c>
      <c r="M67" s="53"/>
      <c r="N67" s="26"/>
      <c r="O67" s="53"/>
      <c r="P67" s="54"/>
      <c r="Q67" s="57" t="s">
        <v>318</v>
      </c>
    </row>
    <row r="68" spans="1:17" ht="22.5">
      <c r="A68" s="38" t="s">
        <v>376</v>
      </c>
      <c r="B68" s="38" t="s">
        <v>377</v>
      </c>
      <c r="C68" s="38" t="s">
        <v>378</v>
      </c>
      <c r="D68" s="36" t="s">
        <v>379</v>
      </c>
      <c r="E68" s="35">
        <v>1</v>
      </c>
      <c r="F68" s="35" t="s">
        <v>136</v>
      </c>
      <c r="G68" s="37" t="s">
        <v>377</v>
      </c>
      <c r="H68" s="26">
        <f t="shared" si="1"/>
        <v>23</v>
      </c>
      <c r="I68" s="51">
        <v>11.5</v>
      </c>
      <c r="J68" s="26"/>
      <c r="K68" s="26"/>
      <c r="L68" s="53">
        <v>11.5</v>
      </c>
      <c r="M68" s="53"/>
      <c r="N68" s="26"/>
      <c r="O68" s="53"/>
      <c r="P68" s="54"/>
      <c r="Q68" s="57" t="s">
        <v>318</v>
      </c>
    </row>
    <row r="69" spans="1:17" ht="14.25">
      <c r="A69" s="38"/>
      <c r="B69" s="38"/>
      <c r="C69" s="38" t="s">
        <v>380</v>
      </c>
      <c r="D69" s="36" t="s">
        <v>381</v>
      </c>
      <c r="E69" s="35">
        <v>60</v>
      </c>
      <c r="F69" s="35" t="s">
        <v>382</v>
      </c>
      <c r="G69" s="37" t="s">
        <v>377</v>
      </c>
      <c r="H69" s="26">
        <f t="shared" si="1"/>
        <v>8</v>
      </c>
      <c r="I69" s="51">
        <v>5.5</v>
      </c>
      <c r="J69" s="26"/>
      <c r="K69" s="26"/>
      <c r="L69" s="53"/>
      <c r="M69" s="53"/>
      <c r="N69" s="26"/>
      <c r="O69" s="51">
        <v>2.5</v>
      </c>
      <c r="P69" s="54"/>
      <c r="Q69" s="57"/>
    </row>
    <row r="70" spans="1:17" ht="14.25">
      <c r="A70" s="38"/>
      <c r="B70" s="38"/>
      <c r="C70" s="38" t="s">
        <v>383</v>
      </c>
      <c r="D70" s="36" t="s">
        <v>384</v>
      </c>
      <c r="E70" s="35">
        <v>120</v>
      </c>
      <c r="F70" s="35" t="s">
        <v>382</v>
      </c>
      <c r="G70" s="37" t="s">
        <v>377</v>
      </c>
      <c r="H70" s="26">
        <f t="shared" si="1"/>
        <v>6.5</v>
      </c>
      <c r="I70" s="51">
        <v>4.5</v>
      </c>
      <c r="J70" s="26"/>
      <c r="K70" s="26"/>
      <c r="L70" s="53"/>
      <c r="M70" s="53"/>
      <c r="N70" s="26"/>
      <c r="O70" s="53">
        <v>2</v>
      </c>
      <c r="P70" s="54"/>
      <c r="Q70" s="57"/>
    </row>
    <row r="71" spans="1:17" ht="22.5">
      <c r="A71" s="38"/>
      <c r="B71" s="38" t="s">
        <v>385</v>
      </c>
      <c r="C71" s="38" t="s">
        <v>321</v>
      </c>
      <c r="D71" s="36" t="s">
        <v>386</v>
      </c>
      <c r="E71" s="35">
        <v>53</v>
      </c>
      <c r="F71" s="35" t="s">
        <v>120</v>
      </c>
      <c r="G71" s="37" t="s">
        <v>385</v>
      </c>
      <c r="H71" s="26">
        <f t="shared" si="1"/>
        <v>4</v>
      </c>
      <c r="I71" s="51">
        <v>4</v>
      </c>
      <c r="J71" s="26"/>
      <c r="K71" s="26"/>
      <c r="L71" s="53"/>
      <c r="M71" s="53"/>
      <c r="N71" s="26"/>
      <c r="O71" s="53"/>
      <c r="P71" s="54"/>
      <c r="Q71" s="57" t="s">
        <v>7</v>
      </c>
    </row>
    <row r="72" spans="1:17" ht="14.25">
      <c r="A72" s="38"/>
      <c r="B72" s="38"/>
      <c r="C72" s="38" t="s">
        <v>15</v>
      </c>
      <c r="D72" s="36" t="s">
        <v>387</v>
      </c>
      <c r="E72" s="35">
        <v>53</v>
      </c>
      <c r="F72" s="35" t="s">
        <v>120</v>
      </c>
      <c r="G72" s="37" t="s">
        <v>385</v>
      </c>
      <c r="H72" s="26">
        <f t="shared" si="1"/>
        <v>1</v>
      </c>
      <c r="I72" s="51">
        <v>1</v>
      </c>
      <c r="J72" s="26"/>
      <c r="K72" s="26"/>
      <c r="L72" s="53"/>
      <c r="M72" s="53"/>
      <c r="N72" s="26"/>
      <c r="O72" s="53"/>
      <c r="P72" s="54"/>
      <c r="Q72" s="57" t="s">
        <v>7</v>
      </c>
    </row>
    <row r="73" spans="1:17" ht="22.5">
      <c r="A73" s="38" t="s">
        <v>388</v>
      </c>
      <c r="B73" s="38" t="s">
        <v>389</v>
      </c>
      <c r="C73" s="38" t="s">
        <v>316</v>
      </c>
      <c r="D73" s="36" t="s">
        <v>390</v>
      </c>
      <c r="E73" s="35">
        <v>1</v>
      </c>
      <c r="F73" s="35" t="s">
        <v>136</v>
      </c>
      <c r="G73" s="37" t="s">
        <v>389</v>
      </c>
      <c r="H73" s="26">
        <f t="shared" si="1"/>
        <v>40</v>
      </c>
      <c r="I73" s="51">
        <v>20</v>
      </c>
      <c r="J73" s="26"/>
      <c r="K73" s="26"/>
      <c r="L73" s="53">
        <v>20</v>
      </c>
      <c r="M73" s="53"/>
      <c r="N73" s="26"/>
      <c r="O73" s="53"/>
      <c r="P73" s="54"/>
      <c r="Q73" s="57" t="s">
        <v>318</v>
      </c>
    </row>
    <row r="74" spans="1:17" ht="22.5">
      <c r="A74" s="38"/>
      <c r="B74" s="38" t="s">
        <v>391</v>
      </c>
      <c r="C74" s="38" t="s">
        <v>316</v>
      </c>
      <c r="D74" s="36" t="s">
        <v>390</v>
      </c>
      <c r="E74" s="35">
        <v>1</v>
      </c>
      <c r="F74" s="35" t="s">
        <v>136</v>
      </c>
      <c r="G74" s="37" t="s">
        <v>391</v>
      </c>
      <c r="H74" s="26">
        <f aca="true" t="shared" si="2" ref="H74:H105">I74+J74+K74+L74+M74+N74+O74+P74</f>
        <v>40</v>
      </c>
      <c r="I74" s="51">
        <v>20</v>
      </c>
      <c r="J74" s="26"/>
      <c r="K74" s="26"/>
      <c r="L74" s="53">
        <v>20</v>
      </c>
      <c r="M74" s="53"/>
      <c r="N74" s="26"/>
      <c r="O74" s="53"/>
      <c r="P74" s="54"/>
      <c r="Q74" s="57" t="s">
        <v>318</v>
      </c>
    </row>
    <row r="75" spans="1:17" ht="22.5">
      <c r="A75" s="38" t="s">
        <v>392</v>
      </c>
      <c r="B75" s="38" t="s">
        <v>393</v>
      </c>
      <c r="C75" s="38" t="s">
        <v>316</v>
      </c>
      <c r="D75" s="36" t="s">
        <v>394</v>
      </c>
      <c r="E75" s="35">
        <v>1</v>
      </c>
      <c r="F75" s="35" t="s">
        <v>136</v>
      </c>
      <c r="G75" s="37" t="s">
        <v>393</v>
      </c>
      <c r="H75" s="26">
        <f t="shared" si="2"/>
        <v>40</v>
      </c>
      <c r="I75" s="51">
        <v>20</v>
      </c>
      <c r="J75" s="26"/>
      <c r="K75" s="26"/>
      <c r="L75" s="53">
        <v>20</v>
      </c>
      <c r="M75" s="53"/>
      <c r="N75" s="26"/>
      <c r="O75" s="53"/>
      <c r="P75" s="54"/>
      <c r="Q75" s="57" t="s">
        <v>318</v>
      </c>
    </row>
    <row r="76" spans="1:17" ht="45">
      <c r="A76" s="38"/>
      <c r="B76" s="38"/>
      <c r="C76" s="38" t="s">
        <v>395</v>
      </c>
      <c r="D76" s="36" t="s">
        <v>396</v>
      </c>
      <c r="E76" s="35">
        <v>4.5</v>
      </c>
      <c r="F76" s="35" t="s">
        <v>346</v>
      </c>
      <c r="G76" s="37" t="s">
        <v>393</v>
      </c>
      <c r="H76" s="26">
        <f t="shared" si="2"/>
        <v>139.5</v>
      </c>
      <c r="I76" s="51">
        <v>30</v>
      </c>
      <c r="J76" s="26"/>
      <c r="K76" s="26"/>
      <c r="L76" s="53">
        <v>17.7</v>
      </c>
      <c r="M76" s="53"/>
      <c r="N76" s="26"/>
      <c r="O76" s="53">
        <v>41.8</v>
      </c>
      <c r="P76" s="54">
        <v>50</v>
      </c>
      <c r="Q76" s="57"/>
    </row>
    <row r="77" spans="1:17" ht="22.5">
      <c r="A77" s="38"/>
      <c r="B77" s="38" t="s">
        <v>397</v>
      </c>
      <c r="C77" s="36" t="s">
        <v>321</v>
      </c>
      <c r="D77" s="36" t="s">
        <v>398</v>
      </c>
      <c r="E77" s="35">
        <v>78</v>
      </c>
      <c r="F77" s="35" t="s">
        <v>120</v>
      </c>
      <c r="G77" s="37" t="s">
        <v>397</v>
      </c>
      <c r="H77" s="26">
        <f t="shared" si="2"/>
        <v>5</v>
      </c>
      <c r="I77" s="51">
        <v>5</v>
      </c>
      <c r="J77" s="26"/>
      <c r="K77" s="26"/>
      <c r="L77" s="53"/>
      <c r="M77" s="53"/>
      <c r="N77" s="26"/>
      <c r="O77" s="53"/>
      <c r="P77" s="54"/>
      <c r="Q77" s="57" t="s">
        <v>7</v>
      </c>
    </row>
    <row r="78" spans="1:17" ht="22.5">
      <c r="A78" s="38" t="s">
        <v>399</v>
      </c>
      <c r="B78" s="38" t="s">
        <v>400</v>
      </c>
      <c r="C78" s="38" t="s">
        <v>316</v>
      </c>
      <c r="D78" s="36" t="s">
        <v>401</v>
      </c>
      <c r="E78" s="35">
        <v>1</v>
      </c>
      <c r="F78" s="35" t="s">
        <v>136</v>
      </c>
      <c r="G78" s="37" t="s">
        <v>400</v>
      </c>
      <c r="H78" s="26">
        <f t="shared" si="2"/>
        <v>40</v>
      </c>
      <c r="I78" s="51">
        <v>20</v>
      </c>
      <c r="J78" s="26"/>
      <c r="K78" s="26"/>
      <c r="L78" s="53">
        <v>20</v>
      </c>
      <c r="M78" s="53"/>
      <c r="N78" s="26"/>
      <c r="O78" s="53"/>
      <c r="P78" s="54"/>
      <c r="Q78" s="57" t="s">
        <v>318</v>
      </c>
    </row>
    <row r="79" spans="1:17" ht="22.5">
      <c r="A79" s="38"/>
      <c r="B79" s="38"/>
      <c r="C79" s="38" t="s">
        <v>360</v>
      </c>
      <c r="D79" s="36" t="s">
        <v>402</v>
      </c>
      <c r="E79" s="35">
        <v>1</v>
      </c>
      <c r="F79" s="35" t="s">
        <v>136</v>
      </c>
      <c r="G79" s="37" t="s">
        <v>400</v>
      </c>
      <c r="H79" s="26">
        <f t="shared" si="2"/>
        <v>40</v>
      </c>
      <c r="I79" s="51">
        <v>20</v>
      </c>
      <c r="J79" s="26"/>
      <c r="K79" s="26"/>
      <c r="L79" s="53"/>
      <c r="M79" s="53"/>
      <c r="N79" s="26"/>
      <c r="O79" s="53"/>
      <c r="P79" s="54">
        <v>20</v>
      </c>
      <c r="Q79" s="57" t="s">
        <v>318</v>
      </c>
    </row>
    <row r="80" spans="1:17" ht="22.5">
      <c r="A80" s="38"/>
      <c r="B80" s="36" t="s">
        <v>403</v>
      </c>
      <c r="C80" s="38" t="s">
        <v>316</v>
      </c>
      <c r="D80" s="36" t="s">
        <v>404</v>
      </c>
      <c r="E80" s="35">
        <v>1</v>
      </c>
      <c r="F80" s="35" t="s">
        <v>136</v>
      </c>
      <c r="G80" s="37" t="s">
        <v>403</v>
      </c>
      <c r="H80" s="26">
        <f t="shared" si="2"/>
        <v>5</v>
      </c>
      <c r="I80" s="51">
        <v>5</v>
      </c>
      <c r="J80" s="26"/>
      <c r="K80" s="26"/>
      <c r="L80" s="53"/>
      <c r="M80" s="53"/>
      <c r="N80" s="26"/>
      <c r="O80" s="53"/>
      <c r="P80" s="54"/>
      <c r="Q80" s="57" t="s">
        <v>318</v>
      </c>
    </row>
    <row r="81" spans="1:17" ht="22.5">
      <c r="A81" s="38"/>
      <c r="B81" s="38" t="s">
        <v>405</v>
      </c>
      <c r="C81" s="38" t="s">
        <v>316</v>
      </c>
      <c r="D81" s="36" t="s">
        <v>406</v>
      </c>
      <c r="E81" s="35">
        <v>1</v>
      </c>
      <c r="F81" s="35" t="s">
        <v>136</v>
      </c>
      <c r="G81" s="37" t="s">
        <v>405</v>
      </c>
      <c r="H81" s="26">
        <f t="shared" si="2"/>
        <v>5</v>
      </c>
      <c r="I81" s="51">
        <v>5</v>
      </c>
      <c r="J81" s="26"/>
      <c r="K81" s="26"/>
      <c r="L81" s="53"/>
      <c r="M81" s="53"/>
      <c r="N81" s="26"/>
      <c r="O81" s="53"/>
      <c r="P81" s="54"/>
      <c r="Q81" s="57" t="s">
        <v>318</v>
      </c>
    </row>
    <row r="82" spans="1:17" ht="22.5">
      <c r="A82" s="38" t="s">
        <v>407</v>
      </c>
      <c r="B82" s="38" t="s">
        <v>408</v>
      </c>
      <c r="C82" s="38" t="s">
        <v>321</v>
      </c>
      <c r="D82" s="36" t="s">
        <v>409</v>
      </c>
      <c r="E82" s="35">
        <v>71</v>
      </c>
      <c r="F82" s="35" t="s">
        <v>120</v>
      </c>
      <c r="G82" s="37" t="s">
        <v>212</v>
      </c>
      <c r="H82" s="26">
        <f t="shared" si="2"/>
        <v>10</v>
      </c>
      <c r="I82" s="51">
        <v>10</v>
      </c>
      <c r="J82" s="26"/>
      <c r="K82" s="26"/>
      <c r="L82" s="53"/>
      <c r="M82" s="53"/>
      <c r="N82" s="26"/>
      <c r="O82" s="53"/>
      <c r="P82" s="54"/>
      <c r="Q82" s="57" t="s">
        <v>7</v>
      </c>
    </row>
    <row r="83" spans="1:17" ht="22.5">
      <c r="A83" s="38"/>
      <c r="B83" s="38"/>
      <c r="C83" s="38" t="s">
        <v>316</v>
      </c>
      <c r="D83" s="36" t="s">
        <v>410</v>
      </c>
      <c r="E83" s="35">
        <v>1</v>
      </c>
      <c r="F83" s="35" t="s">
        <v>136</v>
      </c>
      <c r="G83" s="37" t="s">
        <v>212</v>
      </c>
      <c r="H83" s="26">
        <f t="shared" si="2"/>
        <v>10</v>
      </c>
      <c r="I83" s="51">
        <v>10</v>
      </c>
      <c r="J83" s="26"/>
      <c r="K83" s="26"/>
      <c r="L83" s="53"/>
      <c r="M83" s="53"/>
      <c r="N83" s="26"/>
      <c r="O83" s="53"/>
      <c r="P83" s="54"/>
      <c r="Q83" s="57" t="s">
        <v>318</v>
      </c>
    </row>
    <row r="84" spans="1:17" ht="22.5">
      <c r="A84" s="38"/>
      <c r="B84" s="38"/>
      <c r="C84" s="38" t="s">
        <v>360</v>
      </c>
      <c r="D84" s="36" t="s">
        <v>402</v>
      </c>
      <c r="E84" s="35">
        <v>1</v>
      </c>
      <c r="F84" s="35" t="s">
        <v>136</v>
      </c>
      <c r="G84" s="37" t="s">
        <v>212</v>
      </c>
      <c r="H84" s="26">
        <f t="shared" si="2"/>
        <v>30</v>
      </c>
      <c r="I84" s="51">
        <v>30</v>
      </c>
      <c r="J84" s="26"/>
      <c r="K84" s="26"/>
      <c r="L84" s="53"/>
      <c r="M84" s="53"/>
      <c r="N84" s="26"/>
      <c r="O84" s="53"/>
      <c r="P84" s="54"/>
      <c r="Q84" s="57" t="s">
        <v>318</v>
      </c>
    </row>
    <row r="85" spans="1:17" ht="22.5">
      <c r="A85" s="38" t="s">
        <v>411</v>
      </c>
      <c r="B85" s="38" t="s">
        <v>412</v>
      </c>
      <c r="C85" s="38" t="s">
        <v>321</v>
      </c>
      <c r="D85" s="36" t="s">
        <v>413</v>
      </c>
      <c r="E85" s="35">
        <v>47</v>
      </c>
      <c r="F85" s="35" t="s">
        <v>120</v>
      </c>
      <c r="G85" s="37" t="s">
        <v>212</v>
      </c>
      <c r="H85" s="26">
        <f t="shared" si="2"/>
        <v>3</v>
      </c>
      <c r="I85" s="51">
        <v>3</v>
      </c>
      <c r="J85" s="26"/>
      <c r="K85" s="26"/>
      <c r="L85" s="53"/>
      <c r="M85" s="53"/>
      <c r="N85" s="26"/>
      <c r="O85" s="53"/>
      <c r="P85" s="54"/>
      <c r="Q85" s="57" t="s">
        <v>7</v>
      </c>
    </row>
    <row r="86" spans="1:17" ht="22.5">
      <c r="A86" s="38"/>
      <c r="B86" s="38"/>
      <c r="C86" s="38" t="s">
        <v>316</v>
      </c>
      <c r="D86" s="36" t="s">
        <v>414</v>
      </c>
      <c r="E86" s="35">
        <v>1</v>
      </c>
      <c r="F86" s="35" t="s">
        <v>136</v>
      </c>
      <c r="G86" s="37" t="s">
        <v>212</v>
      </c>
      <c r="H86" s="26">
        <f t="shared" si="2"/>
        <v>15</v>
      </c>
      <c r="I86" s="51">
        <v>15</v>
      </c>
      <c r="J86" s="26"/>
      <c r="K86" s="26"/>
      <c r="L86" s="53"/>
      <c r="M86" s="53"/>
      <c r="N86" s="26"/>
      <c r="O86" s="53"/>
      <c r="P86" s="54"/>
      <c r="Q86" s="57" t="s">
        <v>318</v>
      </c>
    </row>
    <row r="87" spans="1:17" ht="22.5">
      <c r="A87" s="38"/>
      <c r="B87" s="38" t="s">
        <v>415</v>
      </c>
      <c r="C87" s="38" t="s">
        <v>321</v>
      </c>
      <c r="D87" s="36" t="s">
        <v>416</v>
      </c>
      <c r="E87" s="35">
        <v>15</v>
      </c>
      <c r="F87" s="35" t="s">
        <v>120</v>
      </c>
      <c r="G87" s="37" t="s">
        <v>212</v>
      </c>
      <c r="H87" s="26">
        <f t="shared" si="2"/>
        <v>0.8</v>
      </c>
      <c r="I87" s="51">
        <v>0.8</v>
      </c>
      <c r="J87" s="26"/>
      <c r="K87" s="26"/>
      <c r="L87" s="53"/>
      <c r="M87" s="53"/>
      <c r="N87" s="26"/>
      <c r="O87" s="53"/>
      <c r="P87" s="54"/>
      <c r="Q87" s="57" t="s">
        <v>7</v>
      </c>
    </row>
    <row r="88" spans="1:17" ht="22.5">
      <c r="A88" s="38"/>
      <c r="B88" s="38"/>
      <c r="C88" s="38" t="s">
        <v>316</v>
      </c>
      <c r="D88" s="36" t="s">
        <v>417</v>
      </c>
      <c r="E88" s="35">
        <v>1</v>
      </c>
      <c r="F88" s="35" t="s">
        <v>136</v>
      </c>
      <c r="G88" s="37" t="s">
        <v>212</v>
      </c>
      <c r="H88" s="26">
        <f t="shared" si="2"/>
        <v>19</v>
      </c>
      <c r="I88" s="51">
        <v>19</v>
      </c>
      <c r="J88" s="26"/>
      <c r="K88" s="26"/>
      <c r="L88" s="53"/>
      <c r="M88" s="53"/>
      <c r="N88" s="26"/>
      <c r="O88" s="53"/>
      <c r="P88" s="54"/>
      <c r="Q88" s="57" t="s">
        <v>318</v>
      </c>
    </row>
    <row r="89" spans="1:17" ht="22.5">
      <c r="A89" s="38"/>
      <c r="B89" s="38" t="s">
        <v>418</v>
      </c>
      <c r="C89" s="38" t="s">
        <v>419</v>
      </c>
      <c r="D89" s="36" t="s">
        <v>420</v>
      </c>
      <c r="E89" s="35">
        <v>57</v>
      </c>
      <c r="F89" s="35" t="s">
        <v>120</v>
      </c>
      <c r="G89" s="37" t="s">
        <v>212</v>
      </c>
      <c r="H89" s="26">
        <f t="shared" si="2"/>
        <v>5</v>
      </c>
      <c r="I89" s="51">
        <v>5</v>
      </c>
      <c r="J89" s="26"/>
      <c r="K89" s="26"/>
      <c r="L89" s="53"/>
      <c r="M89" s="53"/>
      <c r="N89" s="26"/>
      <c r="O89" s="53"/>
      <c r="P89" s="54"/>
      <c r="Q89" s="57" t="s">
        <v>7</v>
      </c>
    </row>
    <row r="90" spans="1:17" ht="22.5">
      <c r="A90" s="38"/>
      <c r="B90" s="38" t="s">
        <v>421</v>
      </c>
      <c r="C90" s="38" t="s">
        <v>419</v>
      </c>
      <c r="D90" s="36" t="s">
        <v>422</v>
      </c>
      <c r="E90" s="35">
        <v>92</v>
      </c>
      <c r="F90" s="35" t="s">
        <v>120</v>
      </c>
      <c r="G90" s="37" t="s">
        <v>212</v>
      </c>
      <c r="H90" s="26">
        <f t="shared" si="2"/>
        <v>5</v>
      </c>
      <c r="I90" s="51">
        <v>5</v>
      </c>
      <c r="J90" s="26"/>
      <c r="K90" s="26"/>
      <c r="L90" s="53"/>
      <c r="M90" s="53"/>
      <c r="N90" s="26"/>
      <c r="O90" s="53"/>
      <c r="P90" s="54"/>
      <c r="Q90" s="57" t="s">
        <v>7</v>
      </c>
    </row>
    <row r="91" spans="1:17" ht="22.5">
      <c r="A91" s="36" t="s">
        <v>423</v>
      </c>
      <c r="B91" s="36" t="s">
        <v>424</v>
      </c>
      <c r="C91" s="38" t="s">
        <v>425</v>
      </c>
      <c r="D91" s="58" t="s">
        <v>426</v>
      </c>
      <c r="E91" s="35">
        <v>1.96</v>
      </c>
      <c r="F91" s="35" t="s">
        <v>346</v>
      </c>
      <c r="G91" s="37" t="s">
        <v>212</v>
      </c>
      <c r="H91" s="26">
        <f t="shared" si="2"/>
        <v>45.08</v>
      </c>
      <c r="I91" s="51">
        <v>11.96</v>
      </c>
      <c r="J91" s="26"/>
      <c r="K91" s="26"/>
      <c r="L91" s="53"/>
      <c r="M91" s="53">
        <v>19.6</v>
      </c>
      <c r="N91" s="26"/>
      <c r="O91" s="53">
        <v>13.52</v>
      </c>
      <c r="P91" s="54"/>
      <c r="Q91" s="57"/>
    </row>
    <row r="92" spans="1:17" ht="22.5">
      <c r="A92" s="36"/>
      <c r="B92" s="36"/>
      <c r="C92" s="36" t="s">
        <v>427</v>
      </c>
      <c r="D92" s="58" t="s">
        <v>428</v>
      </c>
      <c r="E92" s="35">
        <v>0.35</v>
      </c>
      <c r="F92" s="35" t="s">
        <v>346</v>
      </c>
      <c r="G92" s="37" t="s">
        <v>212</v>
      </c>
      <c r="H92" s="26">
        <f t="shared" si="2"/>
        <v>2.98</v>
      </c>
      <c r="I92" s="51">
        <v>0.68</v>
      </c>
      <c r="J92" s="26"/>
      <c r="K92" s="26"/>
      <c r="L92" s="51"/>
      <c r="M92" s="51">
        <v>1.4</v>
      </c>
      <c r="N92" s="26"/>
      <c r="O92" s="51">
        <v>0.9</v>
      </c>
      <c r="P92" s="54"/>
      <c r="Q92" s="57" t="s">
        <v>350</v>
      </c>
    </row>
    <row r="93" spans="1:17" ht="14.25">
      <c r="A93" s="36"/>
      <c r="B93" s="36"/>
      <c r="C93" s="38" t="s">
        <v>429</v>
      </c>
      <c r="D93" s="36" t="s">
        <v>430</v>
      </c>
      <c r="E93" s="35">
        <v>1</v>
      </c>
      <c r="F93" s="35" t="s">
        <v>349</v>
      </c>
      <c r="G93" s="37" t="s">
        <v>212</v>
      </c>
      <c r="H93" s="26">
        <f t="shared" si="2"/>
        <v>2.8</v>
      </c>
      <c r="I93" s="51">
        <v>0.5</v>
      </c>
      <c r="J93" s="26"/>
      <c r="K93" s="26"/>
      <c r="L93" s="53">
        <v>2</v>
      </c>
      <c r="M93" s="53">
        <v>0.3</v>
      </c>
      <c r="N93" s="26"/>
      <c r="O93" s="53"/>
      <c r="P93" s="54"/>
      <c r="Q93" s="57"/>
    </row>
    <row r="94" spans="1:17" ht="14.25">
      <c r="A94" s="36"/>
      <c r="B94" s="36"/>
      <c r="C94" s="36" t="s">
        <v>431</v>
      </c>
      <c r="D94" s="36" t="s">
        <v>432</v>
      </c>
      <c r="E94" s="35">
        <v>7</v>
      </c>
      <c r="F94" s="35" t="s">
        <v>146</v>
      </c>
      <c r="G94" s="37" t="s">
        <v>212</v>
      </c>
      <c r="H94" s="26">
        <f t="shared" si="2"/>
        <v>2.52</v>
      </c>
      <c r="I94" s="51">
        <v>2.52</v>
      </c>
      <c r="J94" s="26"/>
      <c r="K94" s="26"/>
      <c r="L94" s="53"/>
      <c r="M94" s="53"/>
      <c r="N94" s="26"/>
      <c r="O94" s="53"/>
      <c r="P94" s="54"/>
      <c r="Q94" s="57"/>
    </row>
    <row r="95" spans="1:17" ht="22.5">
      <c r="A95" s="36"/>
      <c r="B95" s="36"/>
      <c r="C95" s="36" t="s">
        <v>316</v>
      </c>
      <c r="D95" s="36" t="s">
        <v>433</v>
      </c>
      <c r="E95" s="35">
        <v>1</v>
      </c>
      <c r="F95" s="35" t="s">
        <v>136</v>
      </c>
      <c r="G95" s="37" t="s">
        <v>212</v>
      </c>
      <c r="H95" s="26">
        <f t="shared" si="2"/>
        <v>14.34</v>
      </c>
      <c r="I95" s="51">
        <v>14.34</v>
      </c>
      <c r="J95" s="26"/>
      <c r="K95" s="26"/>
      <c r="L95" s="53"/>
      <c r="M95" s="53"/>
      <c r="N95" s="26"/>
      <c r="O95" s="53"/>
      <c r="P95" s="54"/>
      <c r="Q95" s="57" t="s">
        <v>318</v>
      </c>
    </row>
    <row r="96" spans="1:17" ht="22.5">
      <c r="A96" s="36"/>
      <c r="B96" s="36"/>
      <c r="C96" s="36" t="s">
        <v>316</v>
      </c>
      <c r="D96" s="36" t="s">
        <v>434</v>
      </c>
      <c r="E96" s="35">
        <v>1</v>
      </c>
      <c r="F96" s="35" t="s">
        <v>136</v>
      </c>
      <c r="G96" s="37" t="s">
        <v>212</v>
      </c>
      <c r="H96" s="26">
        <f t="shared" si="2"/>
        <v>20</v>
      </c>
      <c r="I96" s="51">
        <v>10</v>
      </c>
      <c r="J96" s="26"/>
      <c r="K96" s="26"/>
      <c r="L96" s="51">
        <v>10</v>
      </c>
      <c r="M96" s="53"/>
      <c r="N96" s="26"/>
      <c r="O96" s="53"/>
      <c r="P96" s="54"/>
      <c r="Q96" s="57" t="s">
        <v>318</v>
      </c>
    </row>
    <row r="97" spans="1:17" ht="14.25">
      <c r="A97" s="36"/>
      <c r="B97" s="36" t="s">
        <v>435</v>
      </c>
      <c r="C97" s="36" t="s">
        <v>316</v>
      </c>
      <c r="D97" s="36" t="s">
        <v>436</v>
      </c>
      <c r="E97" s="35">
        <v>1</v>
      </c>
      <c r="F97" s="35" t="s">
        <v>136</v>
      </c>
      <c r="G97" s="37" t="s">
        <v>212</v>
      </c>
      <c r="H97" s="26">
        <f t="shared" si="2"/>
        <v>5</v>
      </c>
      <c r="I97" s="51">
        <v>5</v>
      </c>
      <c r="J97" s="26"/>
      <c r="K97" s="26"/>
      <c r="L97" s="51"/>
      <c r="M97" s="53"/>
      <c r="N97" s="26"/>
      <c r="O97" s="53"/>
      <c r="P97" s="54"/>
      <c r="Q97" s="57" t="s">
        <v>318</v>
      </c>
    </row>
    <row r="98" spans="1:17" ht="22.5">
      <c r="A98" s="38" t="s">
        <v>437</v>
      </c>
      <c r="B98" s="38" t="s">
        <v>438</v>
      </c>
      <c r="C98" s="38" t="s">
        <v>316</v>
      </c>
      <c r="D98" s="36" t="s">
        <v>439</v>
      </c>
      <c r="E98" s="35">
        <v>1</v>
      </c>
      <c r="F98" s="35" t="s">
        <v>136</v>
      </c>
      <c r="G98" s="37" t="s">
        <v>212</v>
      </c>
      <c r="H98" s="26">
        <f t="shared" si="2"/>
        <v>40</v>
      </c>
      <c r="I98" s="51">
        <v>20</v>
      </c>
      <c r="J98" s="26"/>
      <c r="K98" s="26"/>
      <c r="L98" s="53">
        <v>20</v>
      </c>
      <c r="M98" s="53"/>
      <c r="N98" s="26"/>
      <c r="O98" s="53"/>
      <c r="P98" s="54"/>
      <c r="Q98" s="57" t="s">
        <v>318</v>
      </c>
    </row>
    <row r="99" spans="1:17" ht="22.5">
      <c r="A99" s="36" t="s">
        <v>440</v>
      </c>
      <c r="B99" s="36" t="s">
        <v>441</v>
      </c>
      <c r="C99" s="36" t="s">
        <v>316</v>
      </c>
      <c r="D99" s="36" t="s">
        <v>442</v>
      </c>
      <c r="E99" s="35">
        <v>1</v>
      </c>
      <c r="F99" s="35" t="s">
        <v>136</v>
      </c>
      <c r="G99" s="37" t="s">
        <v>212</v>
      </c>
      <c r="H99" s="26">
        <f t="shared" si="2"/>
        <v>40</v>
      </c>
      <c r="I99" s="51">
        <v>20</v>
      </c>
      <c r="J99" s="26"/>
      <c r="K99" s="26"/>
      <c r="L99" s="51">
        <v>20</v>
      </c>
      <c r="M99" s="53"/>
      <c r="N99" s="26"/>
      <c r="O99" s="53"/>
      <c r="P99" s="54"/>
      <c r="Q99" s="57" t="s">
        <v>318</v>
      </c>
    </row>
    <row r="100" spans="1:17" ht="45">
      <c r="A100" s="36"/>
      <c r="B100" s="36"/>
      <c r="C100" s="36" t="s">
        <v>443</v>
      </c>
      <c r="D100" s="36" t="s">
        <v>444</v>
      </c>
      <c r="E100" s="35">
        <v>1</v>
      </c>
      <c r="F100" s="35" t="s">
        <v>136</v>
      </c>
      <c r="G100" s="37" t="s">
        <v>212</v>
      </c>
      <c r="H100" s="26">
        <f t="shared" si="2"/>
        <v>30</v>
      </c>
      <c r="I100" s="51">
        <v>30</v>
      </c>
      <c r="J100" s="26"/>
      <c r="K100" s="26"/>
      <c r="L100" s="51"/>
      <c r="M100" s="53"/>
      <c r="N100" s="26"/>
      <c r="O100" s="53"/>
      <c r="P100" s="54"/>
      <c r="Q100" s="57" t="s">
        <v>318</v>
      </c>
    </row>
    <row r="101" spans="1:17" ht="22.5">
      <c r="A101" s="36"/>
      <c r="B101" s="36" t="s">
        <v>445</v>
      </c>
      <c r="C101" s="36" t="s">
        <v>316</v>
      </c>
      <c r="D101" s="36" t="s">
        <v>446</v>
      </c>
      <c r="E101" s="35">
        <v>1</v>
      </c>
      <c r="F101" s="35" t="s">
        <v>136</v>
      </c>
      <c r="G101" s="37" t="s">
        <v>212</v>
      </c>
      <c r="H101" s="26">
        <f t="shared" si="2"/>
        <v>40</v>
      </c>
      <c r="I101" s="51">
        <v>20</v>
      </c>
      <c r="J101" s="26"/>
      <c r="K101" s="26"/>
      <c r="L101" s="51">
        <v>20</v>
      </c>
      <c r="M101" s="53"/>
      <c r="N101" s="26"/>
      <c r="O101" s="53"/>
      <c r="P101" s="54"/>
      <c r="Q101" s="57" t="s">
        <v>318</v>
      </c>
    </row>
    <row r="102" spans="1:17" ht="22.5">
      <c r="A102" s="36"/>
      <c r="B102" s="36" t="s">
        <v>447</v>
      </c>
      <c r="C102" s="36" t="s">
        <v>448</v>
      </c>
      <c r="D102" s="36" t="s">
        <v>449</v>
      </c>
      <c r="E102" s="35">
        <v>1</v>
      </c>
      <c r="F102" s="35" t="s">
        <v>136</v>
      </c>
      <c r="G102" s="37" t="s">
        <v>212</v>
      </c>
      <c r="H102" s="26">
        <f t="shared" si="2"/>
        <v>40</v>
      </c>
      <c r="I102" s="51">
        <v>20</v>
      </c>
      <c r="J102" s="26"/>
      <c r="K102" s="26"/>
      <c r="L102" s="51">
        <v>20</v>
      </c>
      <c r="M102" s="53"/>
      <c r="N102" s="26"/>
      <c r="O102" s="53"/>
      <c r="P102" s="54"/>
      <c r="Q102" s="57" t="s">
        <v>318</v>
      </c>
    </row>
    <row r="103" spans="1:17" ht="22.5">
      <c r="A103" s="36"/>
      <c r="B103" s="36" t="s">
        <v>450</v>
      </c>
      <c r="C103" s="36" t="s">
        <v>316</v>
      </c>
      <c r="D103" s="36" t="s">
        <v>451</v>
      </c>
      <c r="E103" s="35">
        <v>1</v>
      </c>
      <c r="F103" s="35" t="s">
        <v>136</v>
      </c>
      <c r="G103" s="37" t="s">
        <v>212</v>
      </c>
      <c r="H103" s="26">
        <f t="shared" si="2"/>
        <v>30</v>
      </c>
      <c r="I103" s="51">
        <v>20</v>
      </c>
      <c r="J103" s="26"/>
      <c r="K103" s="26"/>
      <c r="L103" s="51">
        <v>10</v>
      </c>
      <c r="M103" s="53"/>
      <c r="N103" s="26"/>
      <c r="O103" s="53"/>
      <c r="P103" s="54"/>
      <c r="Q103" s="57" t="s">
        <v>318</v>
      </c>
    </row>
    <row r="104" spans="1:17" ht="33.75">
      <c r="A104" s="38" t="s">
        <v>452</v>
      </c>
      <c r="B104" s="38" t="s">
        <v>453</v>
      </c>
      <c r="C104" s="36" t="s">
        <v>454</v>
      </c>
      <c r="D104" s="36" t="s">
        <v>455</v>
      </c>
      <c r="E104" s="35">
        <v>3</v>
      </c>
      <c r="F104" s="35" t="s">
        <v>346</v>
      </c>
      <c r="G104" s="37" t="s">
        <v>212</v>
      </c>
      <c r="H104" s="26">
        <f t="shared" si="2"/>
        <v>30</v>
      </c>
      <c r="I104" s="51">
        <v>30</v>
      </c>
      <c r="J104" s="26"/>
      <c r="K104" s="26"/>
      <c r="L104" s="51"/>
      <c r="M104" s="53"/>
      <c r="N104" s="26"/>
      <c r="O104" s="53"/>
      <c r="P104" s="54"/>
      <c r="Q104" s="57"/>
    </row>
    <row r="105" spans="1:17" ht="22.5">
      <c r="A105" s="38"/>
      <c r="B105" s="38"/>
      <c r="C105" s="36" t="s">
        <v>316</v>
      </c>
      <c r="D105" s="36" t="s">
        <v>456</v>
      </c>
      <c r="E105" s="35">
        <v>1</v>
      </c>
      <c r="F105" s="35" t="s">
        <v>136</v>
      </c>
      <c r="G105" s="37" t="s">
        <v>212</v>
      </c>
      <c r="H105" s="26">
        <f t="shared" si="2"/>
        <v>20</v>
      </c>
      <c r="I105" s="51">
        <v>10</v>
      </c>
      <c r="J105" s="26"/>
      <c r="K105" s="26"/>
      <c r="L105" s="51">
        <v>10</v>
      </c>
      <c r="M105" s="53"/>
      <c r="N105" s="26"/>
      <c r="O105" s="53"/>
      <c r="P105" s="54"/>
      <c r="Q105" s="57" t="s">
        <v>318</v>
      </c>
    </row>
    <row r="106" spans="1:17" ht="14.25">
      <c r="A106" s="38"/>
      <c r="B106" s="38" t="s">
        <v>457</v>
      </c>
      <c r="C106" s="36" t="s">
        <v>316</v>
      </c>
      <c r="D106" s="36" t="s">
        <v>458</v>
      </c>
      <c r="E106" s="35">
        <v>1</v>
      </c>
      <c r="F106" s="35" t="s">
        <v>136</v>
      </c>
      <c r="G106" s="37" t="s">
        <v>212</v>
      </c>
      <c r="H106" s="26">
        <f aca="true" t="shared" si="3" ref="H106:H137">I106+J106+K106+L106+M106+N106+O106+P106</f>
        <v>5</v>
      </c>
      <c r="I106" s="51">
        <v>5</v>
      </c>
      <c r="J106" s="26"/>
      <c r="K106" s="26"/>
      <c r="L106" s="51"/>
      <c r="M106" s="53"/>
      <c r="N106" s="26"/>
      <c r="O106" s="53"/>
      <c r="P106" s="54"/>
      <c r="Q106" s="57" t="s">
        <v>318</v>
      </c>
    </row>
    <row r="107" spans="1:17" ht="22.5">
      <c r="A107" s="36" t="s">
        <v>459</v>
      </c>
      <c r="B107" s="36" t="s">
        <v>460</v>
      </c>
      <c r="C107" s="38" t="s">
        <v>316</v>
      </c>
      <c r="D107" s="36" t="s">
        <v>461</v>
      </c>
      <c r="E107" s="35">
        <v>1</v>
      </c>
      <c r="F107" s="35" t="s">
        <v>136</v>
      </c>
      <c r="G107" s="37" t="s">
        <v>212</v>
      </c>
      <c r="H107" s="26">
        <f t="shared" si="3"/>
        <v>30</v>
      </c>
      <c r="I107" s="51">
        <v>15</v>
      </c>
      <c r="J107" s="26"/>
      <c r="K107" s="26"/>
      <c r="L107" s="51">
        <v>15</v>
      </c>
      <c r="M107" s="53"/>
      <c r="N107" s="26"/>
      <c r="O107" s="53"/>
      <c r="P107" s="54"/>
      <c r="Q107" s="57" t="s">
        <v>318</v>
      </c>
    </row>
    <row r="108" spans="1:17" ht="56.25">
      <c r="A108" s="36"/>
      <c r="B108" s="38" t="s">
        <v>462</v>
      </c>
      <c r="C108" s="36" t="s">
        <v>463</v>
      </c>
      <c r="D108" s="36" t="s">
        <v>464</v>
      </c>
      <c r="E108" s="35">
        <v>3</v>
      </c>
      <c r="F108" s="35" t="s">
        <v>146</v>
      </c>
      <c r="G108" s="37" t="s">
        <v>212</v>
      </c>
      <c r="H108" s="26">
        <f t="shared" si="3"/>
        <v>5.5</v>
      </c>
      <c r="I108" s="51">
        <v>5</v>
      </c>
      <c r="J108" s="26"/>
      <c r="K108" s="26"/>
      <c r="L108" s="51"/>
      <c r="M108" s="53"/>
      <c r="N108" s="26"/>
      <c r="O108" s="51">
        <v>0.5</v>
      </c>
      <c r="P108" s="54"/>
      <c r="Q108" s="57"/>
    </row>
    <row r="109" spans="1:17" ht="33.75">
      <c r="A109" s="36"/>
      <c r="B109" s="38" t="s">
        <v>465</v>
      </c>
      <c r="C109" s="36" t="s">
        <v>466</v>
      </c>
      <c r="D109" s="36" t="s">
        <v>467</v>
      </c>
      <c r="E109" s="35">
        <v>43</v>
      </c>
      <c r="F109" s="35" t="s">
        <v>120</v>
      </c>
      <c r="G109" s="37" t="s">
        <v>212</v>
      </c>
      <c r="H109" s="26">
        <f t="shared" si="3"/>
        <v>5</v>
      </c>
      <c r="I109" s="51">
        <v>5</v>
      </c>
      <c r="J109" s="26"/>
      <c r="K109" s="26"/>
      <c r="L109" s="51"/>
      <c r="M109" s="53"/>
      <c r="N109" s="26"/>
      <c r="O109" s="53"/>
      <c r="P109" s="54"/>
      <c r="Q109" s="57" t="s">
        <v>7</v>
      </c>
    </row>
    <row r="110" spans="1:17" ht="22.5">
      <c r="A110" s="38" t="s">
        <v>468</v>
      </c>
      <c r="B110" s="38" t="s">
        <v>469</v>
      </c>
      <c r="C110" s="38" t="s">
        <v>316</v>
      </c>
      <c r="D110" s="36" t="s">
        <v>470</v>
      </c>
      <c r="E110" s="35">
        <v>1</v>
      </c>
      <c r="F110" s="35" t="s">
        <v>136</v>
      </c>
      <c r="G110" s="37" t="s">
        <v>212</v>
      </c>
      <c r="H110" s="26">
        <f t="shared" si="3"/>
        <v>36</v>
      </c>
      <c r="I110" s="51">
        <v>18</v>
      </c>
      <c r="J110" s="26"/>
      <c r="K110" s="26"/>
      <c r="L110" s="53">
        <v>18</v>
      </c>
      <c r="M110" s="53"/>
      <c r="N110" s="26"/>
      <c r="O110" s="53"/>
      <c r="P110" s="54"/>
      <c r="Q110" s="57" t="s">
        <v>318</v>
      </c>
    </row>
    <row r="111" spans="1:17" ht="14.25">
      <c r="A111" s="38" t="s">
        <v>471</v>
      </c>
      <c r="B111" s="38" t="s">
        <v>472</v>
      </c>
      <c r="C111" s="59" t="s">
        <v>466</v>
      </c>
      <c r="D111" s="36" t="s">
        <v>321</v>
      </c>
      <c r="E111" s="35">
        <v>35</v>
      </c>
      <c r="F111" s="35" t="s">
        <v>120</v>
      </c>
      <c r="G111" s="37" t="s">
        <v>212</v>
      </c>
      <c r="H111" s="26">
        <f t="shared" si="3"/>
        <v>5</v>
      </c>
      <c r="I111" s="51">
        <v>5</v>
      </c>
      <c r="J111" s="26"/>
      <c r="K111" s="26"/>
      <c r="L111" s="53"/>
      <c r="M111" s="53"/>
      <c r="N111" s="26"/>
      <c r="O111" s="53"/>
      <c r="P111" s="54"/>
      <c r="Q111" s="57" t="s">
        <v>7</v>
      </c>
    </row>
    <row r="112" spans="1:17" ht="33.75">
      <c r="A112" s="38"/>
      <c r="B112" s="60" t="s">
        <v>473</v>
      </c>
      <c r="C112" s="60" t="s">
        <v>316</v>
      </c>
      <c r="D112" s="59" t="s">
        <v>474</v>
      </c>
      <c r="E112" s="35">
        <v>1</v>
      </c>
      <c r="F112" s="35" t="s">
        <v>136</v>
      </c>
      <c r="G112" s="37" t="s">
        <v>212</v>
      </c>
      <c r="H112" s="26">
        <f t="shared" si="3"/>
        <v>40</v>
      </c>
      <c r="I112" s="51">
        <v>20</v>
      </c>
      <c r="J112" s="26"/>
      <c r="K112" s="26"/>
      <c r="L112" s="61">
        <v>20</v>
      </c>
      <c r="M112" s="53"/>
      <c r="N112" s="26"/>
      <c r="O112" s="53"/>
      <c r="P112" s="54"/>
      <c r="Q112" s="57" t="s">
        <v>318</v>
      </c>
    </row>
    <row r="113" spans="1:17" ht="22.5">
      <c r="A113" s="38"/>
      <c r="B113" s="60" t="s">
        <v>475</v>
      </c>
      <c r="C113" s="59" t="s">
        <v>466</v>
      </c>
      <c r="D113" s="59" t="s">
        <v>476</v>
      </c>
      <c r="E113" s="35">
        <v>106</v>
      </c>
      <c r="F113" s="35" t="s">
        <v>120</v>
      </c>
      <c r="G113" s="37" t="s">
        <v>212</v>
      </c>
      <c r="H113" s="26">
        <f t="shared" si="3"/>
        <v>5</v>
      </c>
      <c r="I113" s="51">
        <v>5</v>
      </c>
      <c r="J113" s="26"/>
      <c r="K113" s="26"/>
      <c r="L113" s="61"/>
      <c r="M113" s="53"/>
      <c r="N113" s="26"/>
      <c r="O113" s="53"/>
      <c r="P113" s="54"/>
      <c r="Q113" s="57" t="s">
        <v>7</v>
      </c>
    </row>
    <row r="114" spans="1:17" ht="14.25">
      <c r="A114" s="38" t="s">
        <v>477</v>
      </c>
      <c r="B114" s="38" t="s">
        <v>478</v>
      </c>
      <c r="C114" s="38" t="s">
        <v>479</v>
      </c>
      <c r="D114" s="36" t="s">
        <v>480</v>
      </c>
      <c r="E114" s="35">
        <v>44</v>
      </c>
      <c r="F114" s="35" t="s">
        <v>120</v>
      </c>
      <c r="G114" s="37" t="s">
        <v>212</v>
      </c>
      <c r="H114" s="26">
        <f t="shared" si="3"/>
        <v>4.21</v>
      </c>
      <c r="I114" s="51">
        <v>4.21</v>
      </c>
      <c r="J114" s="26"/>
      <c r="K114" s="26"/>
      <c r="L114" s="61"/>
      <c r="M114" s="53"/>
      <c r="N114" s="26"/>
      <c r="O114" s="53"/>
      <c r="P114" s="54"/>
      <c r="Q114" s="57" t="s">
        <v>7</v>
      </c>
    </row>
    <row r="115" spans="1:17" ht="22.5">
      <c r="A115" s="38"/>
      <c r="B115" s="38"/>
      <c r="C115" s="38" t="s">
        <v>429</v>
      </c>
      <c r="D115" s="36" t="s">
        <v>481</v>
      </c>
      <c r="E115" s="35">
        <v>24</v>
      </c>
      <c r="F115" s="35" t="s">
        <v>120</v>
      </c>
      <c r="G115" s="37" t="s">
        <v>212</v>
      </c>
      <c r="H115" s="26">
        <f t="shared" si="3"/>
        <v>0.79</v>
      </c>
      <c r="I115" s="51">
        <v>0.79</v>
      </c>
      <c r="J115" s="26"/>
      <c r="K115" s="26"/>
      <c r="L115" s="61"/>
      <c r="M115" s="53"/>
      <c r="N115" s="26"/>
      <c r="O115" s="53"/>
      <c r="P115" s="54"/>
      <c r="Q115" s="57"/>
    </row>
    <row r="116" spans="1:17" ht="33.75">
      <c r="A116" s="38"/>
      <c r="B116" s="38" t="s">
        <v>482</v>
      </c>
      <c r="C116" s="38" t="s">
        <v>483</v>
      </c>
      <c r="D116" s="36" t="s">
        <v>484</v>
      </c>
      <c r="E116" s="35">
        <v>2</v>
      </c>
      <c r="F116" s="35" t="s">
        <v>346</v>
      </c>
      <c r="G116" s="37" t="s">
        <v>212</v>
      </c>
      <c r="H116" s="26">
        <f t="shared" si="3"/>
        <v>5</v>
      </c>
      <c r="I116" s="51">
        <v>5</v>
      </c>
      <c r="J116" s="26"/>
      <c r="K116" s="26"/>
      <c r="L116" s="61"/>
      <c r="M116" s="53"/>
      <c r="N116" s="26"/>
      <c r="O116" s="53"/>
      <c r="P116" s="54"/>
      <c r="Q116" s="57"/>
    </row>
    <row r="117" spans="1:17" ht="22.5">
      <c r="A117" s="38"/>
      <c r="B117" s="36" t="s">
        <v>485</v>
      </c>
      <c r="C117" s="36" t="s">
        <v>321</v>
      </c>
      <c r="D117" s="36" t="s">
        <v>486</v>
      </c>
      <c r="E117" s="35">
        <v>54</v>
      </c>
      <c r="F117" s="35" t="s">
        <v>120</v>
      </c>
      <c r="G117" s="37" t="s">
        <v>212</v>
      </c>
      <c r="H117" s="26">
        <f t="shared" si="3"/>
        <v>10</v>
      </c>
      <c r="I117" s="51">
        <v>10</v>
      </c>
      <c r="J117" s="26"/>
      <c r="K117" s="26"/>
      <c r="L117" s="51"/>
      <c r="M117" s="53"/>
      <c r="N117" s="26"/>
      <c r="O117" s="53"/>
      <c r="P117" s="54"/>
      <c r="Q117" s="57" t="s">
        <v>7</v>
      </c>
    </row>
    <row r="118" spans="1:17" ht="22.5">
      <c r="A118" s="38"/>
      <c r="B118" s="36"/>
      <c r="C118" s="38" t="s">
        <v>316</v>
      </c>
      <c r="D118" s="36" t="s">
        <v>487</v>
      </c>
      <c r="E118" s="35">
        <v>380</v>
      </c>
      <c r="F118" s="35" t="s">
        <v>365</v>
      </c>
      <c r="G118" s="37" t="s">
        <v>212</v>
      </c>
      <c r="H118" s="26">
        <f t="shared" si="3"/>
        <v>10</v>
      </c>
      <c r="I118" s="51">
        <v>10</v>
      </c>
      <c r="J118" s="26"/>
      <c r="K118" s="26"/>
      <c r="L118" s="53"/>
      <c r="M118" s="53"/>
      <c r="N118" s="26"/>
      <c r="O118" s="53"/>
      <c r="P118" s="54"/>
      <c r="Q118" s="57" t="s">
        <v>318</v>
      </c>
    </row>
    <row r="119" spans="1:17" ht="22.5">
      <c r="A119" s="38" t="s">
        <v>488</v>
      </c>
      <c r="B119" s="38" t="s">
        <v>489</v>
      </c>
      <c r="C119" s="38" t="s">
        <v>321</v>
      </c>
      <c r="D119" s="36" t="s">
        <v>490</v>
      </c>
      <c r="E119" s="35">
        <v>59</v>
      </c>
      <c r="F119" s="35" t="s">
        <v>120</v>
      </c>
      <c r="G119" s="37" t="s">
        <v>212</v>
      </c>
      <c r="H119" s="26">
        <f t="shared" si="3"/>
        <v>20</v>
      </c>
      <c r="I119" s="51">
        <v>10</v>
      </c>
      <c r="J119" s="26"/>
      <c r="K119" s="26"/>
      <c r="L119" s="51">
        <v>10</v>
      </c>
      <c r="M119" s="53"/>
      <c r="N119" s="26"/>
      <c r="O119" s="53"/>
      <c r="P119" s="54"/>
      <c r="Q119" s="57" t="s">
        <v>7</v>
      </c>
    </row>
    <row r="120" spans="1:17" ht="22.5">
      <c r="A120" s="38"/>
      <c r="B120" s="38" t="s">
        <v>491</v>
      </c>
      <c r="C120" s="38" t="s">
        <v>321</v>
      </c>
      <c r="D120" s="36" t="s">
        <v>492</v>
      </c>
      <c r="E120" s="35">
        <v>53</v>
      </c>
      <c r="F120" s="35" t="s">
        <v>120</v>
      </c>
      <c r="G120" s="37" t="s">
        <v>212</v>
      </c>
      <c r="H120" s="26">
        <f t="shared" si="3"/>
        <v>20</v>
      </c>
      <c r="I120" s="51">
        <v>10</v>
      </c>
      <c r="J120" s="26"/>
      <c r="K120" s="26"/>
      <c r="L120" s="53">
        <v>10</v>
      </c>
      <c r="M120" s="53"/>
      <c r="N120" s="26"/>
      <c r="O120" s="53"/>
      <c r="P120" s="54"/>
      <c r="Q120" s="57" t="s">
        <v>7</v>
      </c>
    </row>
    <row r="121" spans="1:17" ht="22.5">
      <c r="A121" s="38" t="s">
        <v>493</v>
      </c>
      <c r="B121" s="38" t="s">
        <v>494</v>
      </c>
      <c r="C121" s="38" t="s">
        <v>316</v>
      </c>
      <c r="D121" s="36" t="s">
        <v>495</v>
      </c>
      <c r="E121" s="35">
        <v>1</v>
      </c>
      <c r="F121" s="35" t="s">
        <v>136</v>
      </c>
      <c r="G121" s="37" t="s">
        <v>212</v>
      </c>
      <c r="H121" s="26">
        <f t="shared" si="3"/>
        <v>40</v>
      </c>
      <c r="I121" s="51">
        <v>20</v>
      </c>
      <c r="J121" s="26"/>
      <c r="K121" s="26"/>
      <c r="L121" s="53">
        <v>20</v>
      </c>
      <c r="M121" s="53"/>
      <c r="N121" s="26"/>
      <c r="O121" s="53"/>
      <c r="P121" s="54"/>
      <c r="Q121" s="57" t="s">
        <v>318</v>
      </c>
    </row>
    <row r="122" spans="1:17" ht="22.5">
      <c r="A122" s="38"/>
      <c r="B122" s="38"/>
      <c r="C122" s="36" t="s">
        <v>496</v>
      </c>
      <c r="D122" s="36" t="s">
        <v>497</v>
      </c>
      <c r="E122" s="35">
        <v>4</v>
      </c>
      <c r="F122" s="35" t="s">
        <v>346</v>
      </c>
      <c r="G122" s="37" t="s">
        <v>212</v>
      </c>
      <c r="H122" s="26">
        <f t="shared" si="3"/>
        <v>208</v>
      </c>
      <c r="I122" s="51">
        <v>10</v>
      </c>
      <c r="J122" s="26"/>
      <c r="K122" s="26"/>
      <c r="L122" s="51">
        <v>60</v>
      </c>
      <c r="M122" s="51">
        <v>40</v>
      </c>
      <c r="N122" s="26"/>
      <c r="O122" s="51">
        <v>30</v>
      </c>
      <c r="P122" s="52">
        <v>68</v>
      </c>
      <c r="Q122" s="57"/>
    </row>
    <row r="123" spans="1:17" ht="22.5">
      <c r="A123" s="38"/>
      <c r="B123" s="38" t="s">
        <v>498</v>
      </c>
      <c r="C123" s="38" t="s">
        <v>316</v>
      </c>
      <c r="D123" s="36" t="s">
        <v>499</v>
      </c>
      <c r="E123" s="35">
        <v>1</v>
      </c>
      <c r="F123" s="35" t="s">
        <v>136</v>
      </c>
      <c r="G123" s="37" t="s">
        <v>212</v>
      </c>
      <c r="H123" s="26">
        <f t="shared" si="3"/>
        <v>5</v>
      </c>
      <c r="I123" s="51">
        <v>5</v>
      </c>
      <c r="J123" s="26"/>
      <c r="K123" s="26"/>
      <c r="L123" s="51"/>
      <c r="M123" s="51"/>
      <c r="N123" s="26"/>
      <c r="O123" s="51"/>
      <c r="P123" s="52"/>
      <c r="Q123" s="57" t="s">
        <v>318</v>
      </c>
    </row>
    <row r="124" spans="1:17" ht="22.5">
      <c r="A124" s="38"/>
      <c r="B124" s="38" t="s">
        <v>500</v>
      </c>
      <c r="C124" s="38" t="s">
        <v>429</v>
      </c>
      <c r="D124" s="36" t="s">
        <v>501</v>
      </c>
      <c r="E124" s="35">
        <v>13</v>
      </c>
      <c r="F124" s="35" t="s">
        <v>120</v>
      </c>
      <c r="G124" s="37" t="s">
        <v>212</v>
      </c>
      <c r="H124" s="26">
        <f t="shared" si="3"/>
        <v>5</v>
      </c>
      <c r="I124" s="51">
        <v>5</v>
      </c>
      <c r="J124" s="26"/>
      <c r="K124" s="26"/>
      <c r="L124" s="51"/>
      <c r="M124" s="51"/>
      <c r="N124" s="26"/>
      <c r="O124" s="51"/>
      <c r="P124" s="52"/>
      <c r="Q124" s="57"/>
    </row>
    <row r="125" spans="1:17" ht="22.5">
      <c r="A125" s="60" t="s">
        <v>502</v>
      </c>
      <c r="B125" s="60" t="s">
        <v>503</v>
      </c>
      <c r="C125" s="60" t="s">
        <v>316</v>
      </c>
      <c r="D125" s="59" t="s">
        <v>504</v>
      </c>
      <c r="E125" s="35">
        <v>20</v>
      </c>
      <c r="F125" s="35" t="s">
        <v>365</v>
      </c>
      <c r="G125" s="37" t="s">
        <v>212</v>
      </c>
      <c r="H125" s="26">
        <f t="shared" si="3"/>
        <v>10</v>
      </c>
      <c r="I125" s="51">
        <v>10</v>
      </c>
      <c r="J125" s="26"/>
      <c r="K125" s="26"/>
      <c r="L125" s="61"/>
      <c r="M125" s="53"/>
      <c r="N125" s="26"/>
      <c r="O125" s="53"/>
      <c r="P125" s="54"/>
      <c r="Q125" s="57" t="s">
        <v>318</v>
      </c>
    </row>
    <row r="126" spans="1:17" ht="33.75">
      <c r="A126" s="60"/>
      <c r="B126" s="60"/>
      <c r="C126" s="60" t="s">
        <v>316</v>
      </c>
      <c r="D126" s="59" t="s">
        <v>505</v>
      </c>
      <c r="E126" s="35">
        <v>15</v>
      </c>
      <c r="F126" s="35" t="s">
        <v>365</v>
      </c>
      <c r="G126" s="37" t="s">
        <v>212</v>
      </c>
      <c r="H126" s="26">
        <f t="shared" si="3"/>
        <v>10</v>
      </c>
      <c r="I126" s="51">
        <v>10</v>
      </c>
      <c r="J126" s="26"/>
      <c r="K126" s="26"/>
      <c r="L126" s="61"/>
      <c r="M126" s="53"/>
      <c r="N126" s="26"/>
      <c r="O126" s="53"/>
      <c r="P126" s="54"/>
      <c r="Q126" s="57" t="s">
        <v>318</v>
      </c>
    </row>
    <row r="127" spans="1:17" ht="22.5">
      <c r="A127" s="38" t="s">
        <v>506</v>
      </c>
      <c r="B127" s="38" t="s">
        <v>507</v>
      </c>
      <c r="C127" s="38" t="s">
        <v>321</v>
      </c>
      <c r="D127" s="36" t="s">
        <v>508</v>
      </c>
      <c r="E127" s="35">
        <v>10</v>
      </c>
      <c r="F127" s="35" t="s">
        <v>120</v>
      </c>
      <c r="G127" s="37" t="s">
        <v>212</v>
      </c>
      <c r="H127" s="26">
        <f t="shared" si="3"/>
        <v>21.05</v>
      </c>
      <c r="I127" s="51">
        <v>10</v>
      </c>
      <c r="J127" s="26"/>
      <c r="K127" s="26"/>
      <c r="L127" s="53">
        <v>10</v>
      </c>
      <c r="M127" s="53"/>
      <c r="N127" s="26"/>
      <c r="O127" s="53">
        <v>1.05</v>
      </c>
      <c r="P127" s="54"/>
      <c r="Q127" s="57" t="s">
        <v>7</v>
      </c>
    </row>
    <row r="128" spans="1:17" ht="33.75">
      <c r="A128" s="38"/>
      <c r="B128" s="38"/>
      <c r="C128" s="36" t="s">
        <v>509</v>
      </c>
      <c r="D128" s="36" t="s">
        <v>510</v>
      </c>
      <c r="E128" s="35">
        <v>0.5</v>
      </c>
      <c r="F128" s="35" t="s">
        <v>346</v>
      </c>
      <c r="G128" s="37" t="s">
        <v>212</v>
      </c>
      <c r="H128" s="26">
        <f t="shared" si="3"/>
        <v>25</v>
      </c>
      <c r="I128" s="51">
        <v>10</v>
      </c>
      <c r="J128" s="26"/>
      <c r="K128" s="26"/>
      <c r="L128" s="53"/>
      <c r="M128" s="53"/>
      <c r="N128" s="26"/>
      <c r="O128" s="53"/>
      <c r="P128" s="54">
        <v>15</v>
      </c>
      <c r="Q128" s="57"/>
    </row>
    <row r="129" spans="1:17" ht="14.25">
      <c r="A129" s="38"/>
      <c r="B129" s="38" t="s">
        <v>511</v>
      </c>
      <c r="C129" s="38" t="s">
        <v>321</v>
      </c>
      <c r="D129" s="36" t="s">
        <v>512</v>
      </c>
      <c r="E129" s="35">
        <v>4</v>
      </c>
      <c r="F129" s="35" t="s">
        <v>120</v>
      </c>
      <c r="G129" s="37" t="s">
        <v>212</v>
      </c>
      <c r="H129" s="26">
        <f t="shared" si="3"/>
        <v>12.6</v>
      </c>
      <c r="I129" s="51">
        <v>2</v>
      </c>
      <c r="J129" s="26"/>
      <c r="K129" s="26"/>
      <c r="L129" s="53">
        <v>10</v>
      </c>
      <c r="M129" s="53"/>
      <c r="N129" s="26"/>
      <c r="O129" s="53">
        <v>0.6</v>
      </c>
      <c r="P129" s="54"/>
      <c r="Q129" s="57" t="s">
        <v>7</v>
      </c>
    </row>
    <row r="130" spans="1:17" ht="33.75">
      <c r="A130" s="38"/>
      <c r="B130" s="38"/>
      <c r="C130" s="36" t="s">
        <v>513</v>
      </c>
      <c r="D130" s="58" t="s">
        <v>514</v>
      </c>
      <c r="E130" s="35">
        <v>0.307</v>
      </c>
      <c r="F130" s="35" t="s">
        <v>346</v>
      </c>
      <c r="G130" s="37" t="s">
        <v>212</v>
      </c>
      <c r="H130" s="26">
        <f t="shared" si="3"/>
        <v>14.429</v>
      </c>
      <c r="I130" s="51">
        <v>10</v>
      </c>
      <c r="J130" s="26"/>
      <c r="K130" s="26"/>
      <c r="L130" s="53"/>
      <c r="M130" s="53"/>
      <c r="N130" s="26"/>
      <c r="O130" s="51">
        <v>4.429</v>
      </c>
      <c r="P130" s="54"/>
      <c r="Q130" s="57"/>
    </row>
    <row r="131" spans="1:17" ht="22.5">
      <c r="A131" s="38" t="s">
        <v>515</v>
      </c>
      <c r="B131" s="38" t="s">
        <v>516</v>
      </c>
      <c r="C131" s="38" t="s">
        <v>316</v>
      </c>
      <c r="D131" s="36" t="s">
        <v>517</v>
      </c>
      <c r="E131" s="35">
        <v>1</v>
      </c>
      <c r="F131" s="35" t="s">
        <v>136</v>
      </c>
      <c r="G131" s="37" t="s">
        <v>212</v>
      </c>
      <c r="H131" s="26">
        <f t="shared" si="3"/>
        <v>40</v>
      </c>
      <c r="I131" s="51">
        <v>20</v>
      </c>
      <c r="J131" s="26"/>
      <c r="K131" s="26"/>
      <c r="L131" s="53">
        <v>20</v>
      </c>
      <c r="M131" s="53"/>
      <c r="N131" s="26"/>
      <c r="O131" s="53"/>
      <c r="P131" s="54"/>
      <c r="Q131" s="57" t="s">
        <v>318</v>
      </c>
    </row>
    <row r="132" spans="1:17" ht="22.5">
      <c r="A132" s="36" t="s">
        <v>518</v>
      </c>
      <c r="B132" s="36" t="s">
        <v>519</v>
      </c>
      <c r="C132" s="36" t="s">
        <v>321</v>
      </c>
      <c r="D132" s="36" t="s">
        <v>409</v>
      </c>
      <c r="E132" s="35">
        <v>71</v>
      </c>
      <c r="F132" s="35" t="s">
        <v>120</v>
      </c>
      <c r="G132" s="37" t="s">
        <v>212</v>
      </c>
      <c r="H132" s="26">
        <f t="shared" si="3"/>
        <v>20</v>
      </c>
      <c r="I132" s="51">
        <v>10</v>
      </c>
      <c r="J132" s="26"/>
      <c r="K132" s="26"/>
      <c r="L132" s="51">
        <v>10</v>
      </c>
      <c r="M132" s="53"/>
      <c r="N132" s="26"/>
      <c r="O132" s="53"/>
      <c r="P132" s="54"/>
      <c r="Q132" s="57" t="s">
        <v>7</v>
      </c>
    </row>
    <row r="133" spans="1:17" ht="56.25">
      <c r="A133" s="38" t="s">
        <v>520</v>
      </c>
      <c r="B133" s="38" t="s">
        <v>521</v>
      </c>
      <c r="C133" s="38" t="s">
        <v>316</v>
      </c>
      <c r="D133" s="36" t="s">
        <v>522</v>
      </c>
      <c r="E133" s="35">
        <v>1</v>
      </c>
      <c r="F133" s="35" t="s">
        <v>136</v>
      </c>
      <c r="G133" s="37" t="s">
        <v>212</v>
      </c>
      <c r="H133" s="26">
        <f t="shared" si="3"/>
        <v>20</v>
      </c>
      <c r="I133" s="51">
        <v>10</v>
      </c>
      <c r="J133" s="26"/>
      <c r="K133" s="26"/>
      <c r="L133" s="53">
        <v>10</v>
      </c>
      <c r="M133" s="53"/>
      <c r="N133" s="26"/>
      <c r="O133" s="53"/>
      <c r="P133" s="54"/>
      <c r="Q133" s="57" t="s">
        <v>318</v>
      </c>
    </row>
    <row r="134" spans="1:17" ht="22.5">
      <c r="A134" s="38" t="s">
        <v>523</v>
      </c>
      <c r="B134" s="38" t="s">
        <v>524</v>
      </c>
      <c r="C134" s="38" t="s">
        <v>316</v>
      </c>
      <c r="D134" s="36" t="s">
        <v>525</v>
      </c>
      <c r="E134" s="35">
        <v>1</v>
      </c>
      <c r="F134" s="35" t="s">
        <v>136</v>
      </c>
      <c r="G134" s="37" t="s">
        <v>212</v>
      </c>
      <c r="H134" s="26">
        <f t="shared" si="3"/>
        <v>20</v>
      </c>
      <c r="I134" s="51">
        <v>10</v>
      </c>
      <c r="J134" s="26"/>
      <c r="K134" s="26"/>
      <c r="L134" s="53">
        <v>10</v>
      </c>
      <c r="M134" s="53"/>
      <c r="N134" s="26"/>
      <c r="O134" s="53"/>
      <c r="P134" s="54"/>
      <c r="Q134" s="57" t="s">
        <v>318</v>
      </c>
    </row>
    <row r="135" spans="1:17" ht="22.5">
      <c r="A135" s="38"/>
      <c r="B135" s="38" t="s">
        <v>526</v>
      </c>
      <c r="C135" s="38" t="s">
        <v>316</v>
      </c>
      <c r="D135" s="36" t="s">
        <v>527</v>
      </c>
      <c r="E135" s="35">
        <v>1</v>
      </c>
      <c r="F135" s="35" t="s">
        <v>136</v>
      </c>
      <c r="G135" s="37" t="s">
        <v>212</v>
      </c>
      <c r="H135" s="26">
        <f t="shared" si="3"/>
        <v>20</v>
      </c>
      <c r="I135" s="51">
        <v>10</v>
      </c>
      <c r="J135" s="26"/>
      <c r="K135" s="26"/>
      <c r="L135" s="53">
        <v>10</v>
      </c>
      <c r="M135" s="53"/>
      <c r="N135" s="26"/>
      <c r="O135" s="53"/>
      <c r="P135" s="54"/>
      <c r="Q135" s="57" t="s">
        <v>318</v>
      </c>
    </row>
    <row r="136" spans="1:17" ht="35.25">
      <c r="A136" s="38"/>
      <c r="B136" s="38"/>
      <c r="C136" s="58" t="s">
        <v>321</v>
      </c>
      <c r="D136" s="58" t="s">
        <v>528</v>
      </c>
      <c r="E136" s="35">
        <v>83</v>
      </c>
      <c r="F136" s="35" t="s">
        <v>120</v>
      </c>
      <c r="G136" s="37" t="s">
        <v>212</v>
      </c>
      <c r="H136" s="26">
        <f t="shared" si="3"/>
        <v>10</v>
      </c>
      <c r="I136" s="51">
        <v>10</v>
      </c>
      <c r="J136" s="26"/>
      <c r="K136" s="26"/>
      <c r="L136" s="53"/>
      <c r="M136" s="53"/>
      <c r="N136" s="26"/>
      <c r="O136" s="53"/>
      <c r="P136" s="54"/>
      <c r="Q136" s="57" t="s">
        <v>7</v>
      </c>
    </row>
    <row r="137" spans="1:17" ht="22.5">
      <c r="A137" s="38"/>
      <c r="B137" s="38"/>
      <c r="C137" s="58" t="s">
        <v>529</v>
      </c>
      <c r="D137" s="58" t="s">
        <v>530</v>
      </c>
      <c r="E137" s="35">
        <v>1</v>
      </c>
      <c r="F137" s="35" t="s">
        <v>346</v>
      </c>
      <c r="G137" s="37" t="s">
        <v>212</v>
      </c>
      <c r="H137" s="26">
        <f t="shared" si="3"/>
        <v>20</v>
      </c>
      <c r="I137" s="51">
        <v>20</v>
      </c>
      <c r="J137" s="26"/>
      <c r="K137" s="26"/>
      <c r="L137" s="53"/>
      <c r="M137" s="53"/>
      <c r="N137" s="26"/>
      <c r="O137" s="53"/>
      <c r="P137" s="54"/>
      <c r="Q137" s="57"/>
    </row>
    <row r="138" spans="1:17" ht="22.5">
      <c r="A138" s="38"/>
      <c r="B138" s="38" t="s">
        <v>531</v>
      </c>
      <c r="C138" s="38" t="s">
        <v>316</v>
      </c>
      <c r="D138" s="36" t="s">
        <v>532</v>
      </c>
      <c r="E138" s="35">
        <v>1</v>
      </c>
      <c r="F138" s="35" t="s">
        <v>136</v>
      </c>
      <c r="G138" s="37" t="s">
        <v>212</v>
      </c>
      <c r="H138" s="26">
        <f aca="true" t="shared" si="4" ref="H138:H156">I138+J138+K138+L138+M138+N138+O138+P138</f>
        <v>5</v>
      </c>
      <c r="I138" s="51">
        <v>5</v>
      </c>
      <c r="J138" s="26"/>
      <c r="K138" s="26"/>
      <c r="L138" s="53"/>
      <c r="M138" s="53"/>
      <c r="N138" s="26"/>
      <c r="O138" s="53"/>
      <c r="P138" s="54"/>
      <c r="Q138" s="57" t="s">
        <v>318</v>
      </c>
    </row>
    <row r="139" spans="1:17" ht="22.5">
      <c r="A139" s="38"/>
      <c r="B139" s="38" t="s">
        <v>533</v>
      </c>
      <c r="C139" s="38" t="s">
        <v>316</v>
      </c>
      <c r="D139" s="36" t="s">
        <v>534</v>
      </c>
      <c r="E139" s="35">
        <v>1</v>
      </c>
      <c r="F139" s="35" t="s">
        <v>136</v>
      </c>
      <c r="G139" s="37" t="s">
        <v>212</v>
      </c>
      <c r="H139" s="26">
        <f t="shared" si="4"/>
        <v>20</v>
      </c>
      <c r="I139" s="51">
        <v>10</v>
      </c>
      <c r="J139" s="26"/>
      <c r="K139" s="26"/>
      <c r="L139" s="53">
        <v>10</v>
      </c>
      <c r="M139" s="53"/>
      <c r="N139" s="26"/>
      <c r="O139" s="53"/>
      <c r="P139" s="54"/>
      <c r="Q139" s="57" t="s">
        <v>318</v>
      </c>
    </row>
    <row r="140" spans="1:17" ht="22.5">
      <c r="A140" s="38" t="s">
        <v>535</v>
      </c>
      <c r="B140" s="38" t="s">
        <v>536</v>
      </c>
      <c r="C140" s="38" t="s">
        <v>537</v>
      </c>
      <c r="D140" s="36" t="s">
        <v>538</v>
      </c>
      <c r="E140" s="35">
        <v>1</v>
      </c>
      <c r="F140" s="35" t="s">
        <v>136</v>
      </c>
      <c r="G140" s="37" t="s">
        <v>212</v>
      </c>
      <c r="H140" s="26">
        <f t="shared" si="4"/>
        <v>220</v>
      </c>
      <c r="I140" s="51">
        <v>20</v>
      </c>
      <c r="J140" s="26"/>
      <c r="K140" s="26"/>
      <c r="L140" s="53">
        <v>20</v>
      </c>
      <c r="M140" s="53"/>
      <c r="N140" s="26"/>
      <c r="O140" s="53"/>
      <c r="P140" s="54">
        <v>180</v>
      </c>
      <c r="Q140" s="57" t="s">
        <v>318</v>
      </c>
    </row>
    <row r="141" spans="1:17" ht="22.5">
      <c r="A141" s="38"/>
      <c r="B141" s="38" t="s">
        <v>536</v>
      </c>
      <c r="C141" s="36" t="s">
        <v>539</v>
      </c>
      <c r="D141" s="36" t="s">
        <v>540</v>
      </c>
      <c r="E141" s="35">
        <v>7</v>
      </c>
      <c r="F141" s="35" t="s">
        <v>346</v>
      </c>
      <c r="G141" s="37" t="s">
        <v>212</v>
      </c>
      <c r="H141" s="26">
        <f t="shared" si="4"/>
        <v>182</v>
      </c>
      <c r="I141" s="51">
        <v>10</v>
      </c>
      <c r="J141" s="26"/>
      <c r="K141" s="26"/>
      <c r="L141" s="53"/>
      <c r="M141" s="53"/>
      <c r="N141" s="26"/>
      <c r="O141" s="53">
        <v>75</v>
      </c>
      <c r="P141" s="54">
        <v>97</v>
      </c>
      <c r="Q141" s="57"/>
    </row>
    <row r="142" spans="1:17" ht="22.5">
      <c r="A142" s="36" t="s">
        <v>541</v>
      </c>
      <c r="B142" s="36" t="s">
        <v>542</v>
      </c>
      <c r="C142" s="36" t="s">
        <v>316</v>
      </c>
      <c r="D142" s="36" t="s">
        <v>543</v>
      </c>
      <c r="E142" s="35">
        <v>1</v>
      </c>
      <c r="F142" s="35" t="s">
        <v>136</v>
      </c>
      <c r="G142" s="37" t="s">
        <v>212</v>
      </c>
      <c r="H142" s="26">
        <f t="shared" si="4"/>
        <v>20</v>
      </c>
      <c r="I142" s="51">
        <v>10</v>
      </c>
      <c r="J142" s="26"/>
      <c r="K142" s="26"/>
      <c r="L142" s="53">
        <v>10</v>
      </c>
      <c r="M142" s="53"/>
      <c r="N142" s="26"/>
      <c r="O142" s="53"/>
      <c r="P142" s="54"/>
      <c r="Q142" s="57" t="s">
        <v>318</v>
      </c>
    </row>
    <row r="143" spans="1:17" ht="33.75">
      <c r="A143" s="36"/>
      <c r="B143" s="38" t="s">
        <v>544</v>
      </c>
      <c r="C143" s="38" t="s">
        <v>316</v>
      </c>
      <c r="D143" s="36" t="s">
        <v>545</v>
      </c>
      <c r="E143" s="35">
        <v>1</v>
      </c>
      <c r="F143" s="35" t="s">
        <v>136</v>
      </c>
      <c r="G143" s="37" t="s">
        <v>212</v>
      </c>
      <c r="H143" s="26">
        <f t="shared" si="4"/>
        <v>7.2</v>
      </c>
      <c r="I143" s="51">
        <v>5</v>
      </c>
      <c r="J143" s="26"/>
      <c r="K143" s="26"/>
      <c r="L143" s="53"/>
      <c r="M143" s="53">
        <v>1</v>
      </c>
      <c r="N143" s="26"/>
      <c r="O143" s="53">
        <v>1.2</v>
      </c>
      <c r="P143" s="54"/>
      <c r="Q143" s="57" t="s">
        <v>318</v>
      </c>
    </row>
    <row r="144" spans="1:17" ht="45">
      <c r="A144" s="36"/>
      <c r="B144" s="36" t="s">
        <v>546</v>
      </c>
      <c r="C144" s="38" t="s">
        <v>316</v>
      </c>
      <c r="D144" s="36" t="s">
        <v>547</v>
      </c>
      <c r="E144" s="35">
        <v>1</v>
      </c>
      <c r="F144" s="35" t="s">
        <v>136</v>
      </c>
      <c r="G144" s="37" t="s">
        <v>212</v>
      </c>
      <c r="H144" s="26">
        <f t="shared" si="4"/>
        <v>140</v>
      </c>
      <c r="I144" s="51">
        <v>5</v>
      </c>
      <c r="J144" s="26"/>
      <c r="K144" s="26"/>
      <c r="L144" s="53"/>
      <c r="M144" s="51">
        <v>40</v>
      </c>
      <c r="N144" s="26"/>
      <c r="O144" s="51"/>
      <c r="P144" s="52">
        <v>95</v>
      </c>
      <c r="Q144" s="57" t="s">
        <v>318</v>
      </c>
    </row>
    <row r="145" spans="1:17" ht="22.5">
      <c r="A145" s="38" t="s">
        <v>548</v>
      </c>
      <c r="B145" s="38" t="s">
        <v>549</v>
      </c>
      <c r="C145" s="38" t="s">
        <v>550</v>
      </c>
      <c r="D145" s="36" t="s">
        <v>551</v>
      </c>
      <c r="E145" s="35">
        <v>1.5</v>
      </c>
      <c r="F145" s="35" t="s">
        <v>346</v>
      </c>
      <c r="G145" s="37" t="s">
        <v>212</v>
      </c>
      <c r="H145" s="26">
        <f t="shared" si="4"/>
        <v>67.5</v>
      </c>
      <c r="I145" s="51">
        <v>5</v>
      </c>
      <c r="J145" s="26"/>
      <c r="K145" s="26"/>
      <c r="L145" s="53"/>
      <c r="M145" s="51">
        <v>15</v>
      </c>
      <c r="N145" s="26"/>
      <c r="O145" s="51">
        <v>37.5</v>
      </c>
      <c r="P145" s="52">
        <v>10</v>
      </c>
      <c r="Q145" s="57"/>
    </row>
    <row r="146" spans="1:17" ht="22.5">
      <c r="A146" s="38"/>
      <c r="B146" s="38" t="s">
        <v>552</v>
      </c>
      <c r="C146" s="38" t="s">
        <v>344</v>
      </c>
      <c r="D146" s="36" t="s">
        <v>553</v>
      </c>
      <c r="E146" s="35">
        <v>0.8</v>
      </c>
      <c r="F146" s="35" t="s">
        <v>346</v>
      </c>
      <c r="G146" s="37" t="s">
        <v>212</v>
      </c>
      <c r="H146" s="26">
        <f t="shared" si="4"/>
        <v>5.6</v>
      </c>
      <c r="I146" s="51">
        <v>5</v>
      </c>
      <c r="J146" s="26"/>
      <c r="K146" s="26"/>
      <c r="L146" s="53"/>
      <c r="M146" s="51">
        <v>0.6</v>
      </c>
      <c r="N146" s="26"/>
      <c r="O146" s="51"/>
      <c r="P146" s="52"/>
      <c r="Q146" s="57"/>
    </row>
    <row r="147" spans="1:17" ht="22.5">
      <c r="A147" s="36" t="s">
        <v>554</v>
      </c>
      <c r="B147" s="36" t="s">
        <v>555</v>
      </c>
      <c r="C147" s="36" t="s">
        <v>556</v>
      </c>
      <c r="D147" s="36" t="s">
        <v>557</v>
      </c>
      <c r="E147" s="35">
        <v>0.3</v>
      </c>
      <c r="F147" s="35" t="s">
        <v>346</v>
      </c>
      <c r="G147" s="37" t="s">
        <v>212</v>
      </c>
      <c r="H147" s="26">
        <f t="shared" si="4"/>
        <v>9</v>
      </c>
      <c r="I147" s="51">
        <v>5</v>
      </c>
      <c r="J147" s="26"/>
      <c r="K147" s="26"/>
      <c r="L147" s="53"/>
      <c r="M147" s="53"/>
      <c r="N147" s="26"/>
      <c r="O147" s="51">
        <v>4</v>
      </c>
      <c r="P147" s="54"/>
      <c r="Q147" s="57"/>
    </row>
    <row r="148" spans="1:17" ht="22.5">
      <c r="A148" s="36"/>
      <c r="B148" s="38" t="s">
        <v>558</v>
      </c>
      <c r="C148" s="36" t="s">
        <v>556</v>
      </c>
      <c r="D148" s="36" t="s">
        <v>559</v>
      </c>
      <c r="E148" s="35">
        <v>0.31</v>
      </c>
      <c r="F148" s="35" t="s">
        <v>346</v>
      </c>
      <c r="G148" s="37" t="s">
        <v>212</v>
      </c>
      <c r="H148" s="26">
        <f t="shared" si="4"/>
        <v>9.3</v>
      </c>
      <c r="I148" s="51">
        <v>5</v>
      </c>
      <c r="J148" s="26"/>
      <c r="K148" s="26"/>
      <c r="L148" s="53"/>
      <c r="M148" s="53"/>
      <c r="N148" s="26"/>
      <c r="O148" s="53">
        <v>4.3</v>
      </c>
      <c r="P148" s="54"/>
      <c r="Q148" s="57"/>
    </row>
    <row r="149" spans="1:17" ht="22.5">
      <c r="A149" s="38" t="s">
        <v>560</v>
      </c>
      <c r="B149" s="38" t="s">
        <v>561</v>
      </c>
      <c r="C149" s="38" t="s">
        <v>316</v>
      </c>
      <c r="D149" s="36" t="s">
        <v>562</v>
      </c>
      <c r="E149" s="35">
        <v>1</v>
      </c>
      <c r="F149" s="35" t="s">
        <v>136</v>
      </c>
      <c r="G149" s="37" t="s">
        <v>212</v>
      </c>
      <c r="H149" s="26">
        <f t="shared" si="4"/>
        <v>5</v>
      </c>
      <c r="I149" s="51">
        <v>5</v>
      </c>
      <c r="J149" s="26"/>
      <c r="K149" s="26"/>
      <c r="L149" s="53"/>
      <c r="M149" s="53"/>
      <c r="N149" s="26"/>
      <c r="O149" s="53"/>
      <c r="P149" s="54"/>
      <c r="Q149" s="57" t="s">
        <v>318</v>
      </c>
    </row>
    <row r="150" spans="1:17" ht="22.5">
      <c r="A150" s="36" t="s">
        <v>563</v>
      </c>
      <c r="B150" s="36" t="s">
        <v>564</v>
      </c>
      <c r="C150" s="36" t="s">
        <v>316</v>
      </c>
      <c r="D150" s="36" t="s">
        <v>565</v>
      </c>
      <c r="E150" s="35">
        <v>1</v>
      </c>
      <c r="F150" s="35" t="s">
        <v>136</v>
      </c>
      <c r="G150" s="37" t="s">
        <v>212</v>
      </c>
      <c r="H150" s="26">
        <f t="shared" si="4"/>
        <v>5</v>
      </c>
      <c r="I150" s="51">
        <v>5</v>
      </c>
      <c r="J150" s="26"/>
      <c r="K150" s="26"/>
      <c r="L150" s="53"/>
      <c r="M150" s="53"/>
      <c r="N150" s="26"/>
      <c r="O150" s="53"/>
      <c r="P150" s="54"/>
      <c r="Q150" s="57" t="s">
        <v>318</v>
      </c>
    </row>
    <row r="151" spans="1:17" ht="14.25">
      <c r="A151" s="36"/>
      <c r="B151" s="36" t="s">
        <v>566</v>
      </c>
      <c r="C151" s="36" t="s">
        <v>316</v>
      </c>
      <c r="D151" s="36" t="s">
        <v>567</v>
      </c>
      <c r="E151" s="35">
        <v>1</v>
      </c>
      <c r="F151" s="35" t="s">
        <v>136</v>
      </c>
      <c r="G151" s="37" t="s">
        <v>212</v>
      </c>
      <c r="H151" s="26">
        <f t="shared" si="4"/>
        <v>5</v>
      </c>
      <c r="I151" s="51">
        <v>5</v>
      </c>
      <c r="J151" s="26"/>
      <c r="K151" s="26"/>
      <c r="L151" s="53"/>
      <c r="M151" s="53"/>
      <c r="N151" s="26"/>
      <c r="O151" s="53"/>
      <c r="P151" s="54"/>
      <c r="Q151" s="57" t="s">
        <v>318</v>
      </c>
    </row>
    <row r="152" spans="1:17" ht="22.5">
      <c r="A152" s="36" t="s">
        <v>568</v>
      </c>
      <c r="B152" s="36" t="s">
        <v>569</v>
      </c>
      <c r="C152" s="36" t="s">
        <v>570</v>
      </c>
      <c r="D152" s="36" t="s">
        <v>571</v>
      </c>
      <c r="E152" s="35">
        <v>0.25</v>
      </c>
      <c r="F152" s="35" t="s">
        <v>346</v>
      </c>
      <c r="G152" s="37" t="s">
        <v>212</v>
      </c>
      <c r="H152" s="26">
        <f t="shared" si="4"/>
        <v>5</v>
      </c>
      <c r="I152" s="51">
        <v>5</v>
      </c>
      <c r="J152" s="26"/>
      <c r="K152" s="26"/>
      <c r="L152" s="53"/>
      <c r="M152" s="53"/>
      <c r="N152" s="26"/>
      <c r="O152" s="53"/>
      <c r="P152" s="54"/>
      <c r="Q152" s="57" t="s">
        <v>350</v>
      </c>
    </row>
    <row r="153" spans="1:17" ht="22.5">
      <c r="A153" s="36"/>
      <c r="B153" s="38" t="s">
        <v>572</v>
      </c>
      <c r="C153" s="38" t="s">
        <v>573</v>
      </c>
      <c r="D153" s="36" t="s">
        <v>574</v>
      </c>
      <c r="E153" s="35">
        <v>4</v>
      </c>
      <c r="F153" s="35" t="s">
        <v>146</v>
      </c>
      <c r="G153" s="37" t="s">
        <v>212</v>
      </c>
      <c r="H153" s="26">
        <f t="shared" si="4"/>
        <v>6</v>
      </c>
      <c r="I153" s="51">
        <v>5</v>
      </c>
      <c r="J153" s="26"/>
      <c r="K153" s="26"/>
      <c r="L153" s="53"/>
      <c r="M153" s="53"/>
      <c r="N153" s="26"/>
      <c r="O153" s="53">
        <v>1</v>
      </c>
      <c r="P153" s="54"/>
      <c r="Q153" s="57"/>
    </row>
    <row r="154" spans="1:17" ht="14.25">
      <c r="A154" s="36" t="s">
        <v>575</v>
      </c>
      <c r="B154" s="38" t="s">
        <v>576</v>
      </c>
      <c r="C154" s="38" t="s">
        <v>577</v>
      </c>
      <c r="D154" s="36" t="s">
        <v>578</v>
      </c>
      <c r="E154" s="35">
        <v>57</v>
      </c>
      <c r="F154" s="35" t="s">
        <v>107</v>
      </c>
      <c r="G154" s="37" t="s">
        <v>212</v>
      </c>
      <c r="H154" s="26">
        <f t="shared" si="4"/>
        <v>5</v>
      </c>
      <c r="I154" s="51">
        <v>5</v>
      </c>
      <c r="J154" s="26"/>
      <c r="K154" s="26"/>
      <c r="L154" s="53"/>
      <c r="M154" s="53"/>
      <c r="N154" s="26"/>
      <c r="O154" s="53"/>
      <c r="P154" s="54"/>
      <c r="Q154" s="57" t="s">
        <v>7</v>
      </c>
    </row>
    <row r="155" spans="1:17" ht="14.25">
      <c r="A155" s="38" t="s">
        <v>579</v>
      </c>
      <c r="B155" s="38" t="s">
        <v>580</v>
      </c>
      <c r="C155" s="59" t="s">
        <v>466</v>
      </c>
      <c r="D155" s="36" t="s">
        <v>321</v>
      </c>
      <c r="E155" s="35">
        <v>120</v>
      </c>
      <c r="F155" s="35" t="s">
        <v>107</v>
      </c>
      <c r="G155" s="37" t="s">
        <v>212</v>
      </c>
      <c r="H155" s="26">
        <f t="shared" si="4"/>
        <v>5</v>
      </c>
      <c r="I155" s="51">
        <v>5</v>
      </c>
      <c r="J155" s="26"/>
      <c r="K155" s="26"/>
      <c r="L155" s="53"/>
      <c r="M155" s="53"/>
      <c r="N155" s="26"/>
      <c r="O155" s="53"/>
      <c r="P155" s="54"/>
      <c r="Q155" s="57" t="s">
        <v>7</v>
      </c>
    </row>
    <row r="156" spans="1:17" ht="14.25">
      <c r="A156" s="62"/>
      <c r="B156" s="62" t="s">
        <v>581</v>
      </c>
      <c r="C156" s="63" t="s">
        <v>466</v>
      </c>
      <c r="D156" s="33" t="s">
        <v>321</v>
      </c>
      <c r="E156" s="35">
        <v>102</v>
      </c>
      <c r="F156" s="35" t="s">
        <v>107</v>
      </c>
      <c r="G156" s="64" t="s">
        <v>212</v>
      </c>
      <c r="H156" s="65">
        <f t="shared" si="4"/>
        <v>5</v>
      </c>
      <c r="I156" s="35">
        <v>5</v>
      </c>
      <c r="J156" s="65"/>
      <c r="K156" s="65"/>
      <c r="L156" s="75"/>
      <c r="M156" s="75"/>
      <c r="N156" s="65"/>
      <c r="O156" s="75"/>
      <c r="P156" s="76"/>
      <c r="Q156" s="57" t="s">
        <v>7</v>
      </c>
    </row>
    <row r="157" spans="1:17" ht="16.5" customHeight="1">
      <c r="A157" s="66" t="s">
        <v>582</v>
      </c>
      <c r="B157" s="66"/>
      <c r="C157" s="66"/>
      <c r="D157" s="33" t="s">
        <v>583</v>
      </c>
      <c r="E157" s="35">
        <v>10</v>
      </c>
      <c r="F157" s="35" t="s">
        <v>136</v>
      </c>
      <c r="G157" s="64" t="s">
        <v>212</v>
      </c>
      <c r="H157" s="67">
        <v>200</v>
      </c>
      <c r="I157" s="67">
        <v>200</v>
      </c>
      <c r="J157" s="77"/>
      <c r="K157" s="77"/>
      <c r="L157" s="77"/>
      <c r="M157" s="77"/>
      <c r="N157" s="77"/>
      <c r="O157" s="77"/>
      <c r="P157" s="78"/>
      <c r="Q157" s="57" t="s">
        <v>312</v>
      </c>
    </row>
    <row r="158" spans="1:17" ht="16.5" customHeight="1">
      <c r="A158" s="66" t="s">
        <v>584</v>
      </c>
      <c r="B158" s="66"/>
      <c r="C158" s="66"/>
      <c r="D158" s="33"/>
      <c r="E158" s="35"/>
      <c r="F158" s="35"/>
      <c r="G158" s="64" t="s">
        <v>212</v>
      </c>
      <c r="H158" s="67">
        <v>62</v>
      </c>
      <c r="I158" s="67">
        <v>62</v>
      </c>
      <c r="J158" s="77"/>
      <c r="K158" s="77"/>
      <c r="L158" s="77"/>
      <c r="M158" s="77"/>
      <c r="N158" s="77"/>
      <c r="O158" s="77"/>
      <c r="P158" s="78"/>
      <c r="Q158" s="57" t="s">
        <v>585</v>
      </c>
    </row>
    <row r="159" spans="1:17" ht="16.5" customHeight="1">
      <c r="A159" s="66" t="s">
        <v>586</v>
      </c>
      <c r="B159" s="66"/>
      <c r="C159" s="66"/>
      <c r="D159" s="33"/>
      <c r="E159" s="35"/>
      <c r="F159" s="35" t="s">
        <v>346</v>
      </c>
      <c r="G159" s="64" t="s">
        <v>212</v>
      </c>
      <c r="H159" s="67">
        <v>509</v>
      </c>
      <c r="I159" s="67">
        <v>509</v>
      </c>
      <c r="J159" s="77"/>
      <c r="K159" s="77"/>
      <c r="L159" s="77"/>
      <c r="M159" s="77"/>
      <c r="N159" s="77"/>
      <c r="O159" s="77"/>
      <c r="P159" s="78"/>
      <c r="Q159" s="57" t="s">
        <v>587</v>
      </c>
    </row>
    <row r="160" spans="1:17" ht="16.5" customHeight="1">
      <c r="A160" s="66" t="s">
        <v>588</v>
      </c>
      <c r="B160" s="66"/>
      <c r="C160" s="66"/>
      <c r="D160" s="33"/>
      <c r="E160" s="35"/>
      <c r="F160" s="35"/>
      <c r="G160" s="64" t="s">
        <v>212</v>
      </c>
      <c r="H160" s="67">
        <v>1380</v>
      </c>
      <c r="I160" s="67">
        <v>1380</v>
      </c>
      <c r="J160" s="77"/>
      <c r="K160" s="77"/>
      <c r="L160" s="77"/>
      <c r="M160" s="77"/>
      <c r="N160" s="77"/>
      <c r="O160" s="77"/>
      <c r="P160" s="78"/>
      <c r="Q160" s="57" t="s">
        <v>589</v>
      </c>
    </row>
    <row r="161" spans="1:17" ht="16.5" customHeight="1">
      <c r="A161" s="66" t="s">
        <v>590</v>
      </c>
      <c r="B161" s="66"/>
      <c r="C161" s="66"/>
      <c r="D161" s="33"/>
      <c r="E161" s="35"/>
      <c r="F161" s="35"/>
      <c r="G161" s="64" t="s">
        <v>212</v>
      </c>
      <c r="H161" s="67">
        <v>135.1</v>
      </c>
      <c r="I161" s="67"/>
      <c r="J161" s="67">
        <v>135.1</v>
      </c>
      <c r="K161" s="77"/>
      <c r="L161" s="77"/>
      <c r="M161" s="77"/>
      <c r="N161" s="77"/>
      <c r="O161" s="77"/>
      <c r="P161" s="78"/>
      <c r="Q161" s="57" t="s">
        <v>591</v>
      </c>
    </row>
    <row r="162" spans="1:17" ht="16.5" customHeight="1">
      <c r="A162" s="66" t="s">
        <v>592</v>
      </c>
      <c r="B162" s="66"/>
      <c r="C162" s="66"/>
      <c r="D162" s="36"/>
      <c r="E162" s="51"/>
      <c r="F162" s="51"/>
      <c r="G162" s="37" t="s">
        <v>212</v>
      </c>
      <c r="H162" s="67">
        <v>897.5</v>
      </c>
      <c r="I162" s="67"/>
      <c r="J162" s="67">
        <v>897.5</v>
      </c>
      <c r="K162" s="77"/>
      <c r="L162" s="77"/>
      <c r="M162" s="77"/>
      <c r="N162" s="77"/>
      <c r="O162" s="77"/>
      <c r="P162" s="78"/>
      <c r="Q162" s="57" t="s">
        <v>593</v>
      </c>
    </row>
    <row r="163" spans="1:17" ht="16.5" customHeight="1">
      <c r="A163" s="66" t="s">
        <v>594</v>
      </c>
      <c r="B163" s="66"/>
      <c r="C163" s="66"/>
      <c r="D163" s="36"/>
      <c r="E163" s="51"/>
      <c r="F163" s="51"/>
      <c r="G163" s="37" t="s">
        <v>212</v>
      </c>
      <c r="H163" s="67">
        <v>4114.0394</v>
      </c>
      <c r="I163" s="67"/>
      <c r="J163" s="67">
        <v>4114.0394</v>
      </c>
      <c r="K163" s="77"/>
      <c r="L163" s="77"/>
      <c r="M163" s="77"/>
      <c r="N163" s="77"/>
      <c r="O163" s="77"/>
      <c r="P163" s="78"/>
      <c r="Q163" s="57" t="s">
        <v>595</v>
      </c>
    </row>
    <row r="164" spans="1:17" ht="33.75">
      <c r="A164" s="68" t="s">
        <v>471</v>
      </c>
      <c r="B164" s="69" t="s">
        <v>473</v>
      </c>
      <c r="C164" s="70" t="s">
        <v>596</v>
      </c>
      <c r="D164" s="70" t="s">
        <v>597</v>
      </c>
      <c r="E164" s="69">
        <v>1</v>
      </c>
      <c r="F164" s="69" t="s">
        <v>136</v>
      </c>
      <c r="G164" s="70" t="s">
        <v>598</v>
      </c>
      <c r="H164" s="71">
        <v>5.12</v>
      </c>
      <c r="I164" s="71">
        <v>5.12</v>
      </c>
      <c r="J164" s="77"/>
      <c r="K164" s="77"/>
      <c r="L164" s="77"/>
      <c r="M164" s="77"/>
      <c r="N164" s="77"/>
      <c r="O164" s="77"/>
      <c r="P164" s="78"/>
      <c r="Q164" s="57" t="s">
        <v>599</v>
      </c>
    </row>
    <row r="165" spans="1:17" ht="24">
      <c r="A165" s="68" t="s">
        <v>471</v>
      </c>
      <c r="B165" s="69" t="s">
        <v>473</v>
      </c>
      <c r="C165" s="70" t="s">
        <v>600</v>
      </c>
      <c r="D165" s="70" t="s">
        <v>601</v>
      </c>
      <c r="E165" s="69">
        <v>75</v>
      </c>
      <c r="F165" s="69" t="s">
        <v>382</v>
      </c>
      <c r="G165" s="70" t="s">
        <v>598</v>
      </c>
      <c r="H165" s="71">
        <v>0.525</v>
      </c>
      <c r="I165" s="71">
        <v>0.525</v>
      </c>
      <c r="J165" s="77"/>
      <c r="K165" s="77"/>
      <c r="L165" s="77"/>
      <c r="M165" s="77"/>
      <c r="N165" s="77"/>
      <c r="O165" s="77"/>
      <c r="P165" s="78"/>
      <c r="Q165" s="57" t="s">
        <v>599</v>
      </c>
    </row>
    <row r="166" spans="1:17" ht="24">
      <c r="A166" s="68" t="s">
        <v>471</v>
      </c>
      <c r="B166" s="69" t="s">
        <v>473</v>
      </c>
      <c r="C166" s="70" t="s">
        <v>602</v>
      </c>
      <c r="D166" s="70" t="s">
        <v>603</v>
      </c>
      <c r="E166" s="69">
        <v>85</v>
      </c>
      <c r="F166" s="69" t="s">
        <v>604</v>
      </c>
      <c r="G166" s="70" t="s">
        <v>605</v>
      </c>
      <c r="H166" s="71">
        <v>15.3</v>
      </c>
      <c r="I166" s="71">
        <v>15.3</v>
      </c>
      <c r="J166" s="77"/>
      <c r="K166" s="77"/>
      <c r="L166" s="77"/>
      <c r="M166" s="77"/>
      <c r="N166" s="77"/>
      <c r="O166" s="77"/>
      <c r="P166" s="78"/>
      <c r="Q166" s="57" t="s">
        <v>599</v>
      </c>
    </row>
    <row r="167" spans="1:17" ht="24">
      <c r="A167" s="68" t="s">
        <v>471</v>
      </c>
      <c r="B167" s="69" t="s">
        <v>473</v>
      </c>
      <c r="C167" s="70" t="s">
        <v>606</v>
      </c>
      <c r="D167" s="70" t="s">
        <v>607</v>
      </c>
      <c r="E167" s="69">
        <v>84</v>
      </c>
      <c r="F167" s="69" t="s">
        <v>382</v>
      </c>
      <c r="G167" s="70" t="s">
        <v>598</v>
      </c>
      <c r="H167" s="71">
        <v>0.42</v>
      </c>
      <c r="I167" s="71">
        <v>0.42</v>
      </c>
      <c r="J167" s="77"/>
      <c r="K167" s="77"/>
      <c r="L167" s="77"/>
      <c r="M167" s="77"/>
      <c r="N167" s="77"/>
      <c r="O167" s="77"/>
      <c r="P167" s="78"/>
      <c r="Q167" s="57" t="s">
        <v>599</v>
      </c>
    </row>
    <row r="168" spans="1:17" ht="24">
      <c r="A168" s="68" t="s">
        <v>471</v>
      </c>
      <c r="B168" s="69" t="s">
        <v>473</v>
      </c>
      <c r="C168" s="70" t="s">
        <v>608</v>
      </c>
      <c r="D168" s="70" t="s">
        <v>609</v>
      </c>
      <c r="E168" s="69">
        <v>300</v>
      </c>
      <c r="F168" s="69" t="s">
        <v>610</v>
      </c>
      <c r="G168" s="70" t="s">
        <v>598</v>
      </c>
      <c r="H168" s="71">
        <v>1.8</v>
      </c>
      <c r="I168" s="71">
        <v>1.8</v>
      </c>
      <c r="J168" s="77"/>
      <c r="K168" s="77"/>
      <c r="L168" s="77"/>
      <c r="M168" s="77"/>
      <c r="N168" s="77"/>
      <c r="O168" s="77"/>
      <c r="P168" s="78"/>
      <c r="Q168" s="57" t="s">
        <v>599</v>
      </c>
    </row>
    <row r="169" spans="1:17" ht="24">
      <c r="A169" s="68" t="s">
        <v>471</v>
      </c>
      <c r="B169" s="69" t="s">
        <v>473</v>
      </c>
      <c r="C169" s="70" t="s">
        <v>611</v>
      </c>
      <c r="D169" s="70" t="s">
        <v>609</v>
      </c>
      <c r="E169" s="69">
        <v>400</v>
      </c>
      <c r="F169" s="69" t="s">
        <v>610</v>
      </c>
      <c r="G169" s="70" t="s">
        <v>605</v>
      </c>
      <c r="H169" s="71">
        <v>1.2</v>
      </c>
      <c r="I169" s="71">
        <v>1.2</v>
      </c>
      <c r="J169" s="77"/>
      <c r="K169" s="77"/>
      <c r="L169" s="77"/>
      <c r="M169" s="77"/>
      <c r="N169" s="77"/>
      <c r="O169" s="77"/>
      <c r="P169" s="78"/>
      <c r="Q169" s="57" t="s">
        <v>599</v>
      </c>
    </row>
    <row r="170" spans="1:17" ht="24">
      <c r="A170" s="68" t="s">
        <v>471</v>
      </c>
      <c r="B170" s="69" t="s">
        <v>473</v>
      </c>
      <c r="C170" s="70" t="s">
        <v>612</v>
      </c>
      <c r="D170" s="70" t="s">
        <v>613</v>
      </c>
      <c r="E170" s="69">
        <v>47</v>
      </c>
      <c r="F170" s="69" t="s">
        <v>382</v>
      </c>
      <c r="G170" s="70" t="s">
        <v>614</v>
      </c>
      <c r="H170" s="71">
        <v>2.115</v>
      </c>
      <c r="I170" s="71">
        <v>2.115</v>
      </c>
      <c r="J170" s="77"/>
      <c r="K170" s="77"/>
      <c r="L170" s="77"/>
      <c r="M170" s="77"/>
      <c r="N170" s="77"/>
      <c r="O170" s="77"/>
      <c r="P170" s="78"/>
      <c r="Q170" s="57" t="s">
        <v>599</v>
      </c>
    </row>
    <row r="171" spans="1:17" ht="24">
      <c r="A171" s="68" t="s">
        <v>471</v>
      </c>
      <c r="B171" s="69" t="s">
        <v>473</v>
      </c>
      <c r="C171" s="70" t="s">
        <v>615</v>
      </c>
      <c r="D171" s="70"/>
      <c r="E171" s="69">
        <v>66</v>
      </c>
      <c r="F171" s="69" t="s">
        <v>382</v>
      </c>
      <c r="G171" s="70" t="s">
        <v>616</v>
      </c>
      <c r="H171" s="71">
        <v>0.99</v>
      </c>
      <c r="I171" s="71">
        <v>0.99</v>
      </c>
      <c r="J171" s="77"/>
      <c r="K171" s="77"/>
      <c r="L171" s="77"/>
      <c r="M171" s="77"/>
      <c r="N171" s="77"/>
      <c r="O171" s="77"/>
      <c r="P171" s="78"/>
      <c r="Q171" s="57" t="s">
        <v>599</v>
      </c>
    </row>
    <row r="172" spans="1:17" ht="24">
      <c r="A172" s="68" t="s">
        <v>471</v>
      </c>
      <c r="B172" s="69" t="s">
        <v>473</v>
      </c>
      <c r="C172" s="70" t="s">
        <v>615</v>
      </c>
      <c r="D172" s="70"/>
      <c r="E172" s="69">
        <v>20</v>
      </c>
      <c r="F172" s="69" t="s">
        <v>382</v>
      </c>
      <c r="G172" s="70" t="s">
        <v>617</v>
      </c>
      <c r="H172" s="71">
        <v>0.6</v>
      </c>
      <c r="I172" s="71">
        <v>0.6</v>
      </c>
      <c r="J172" s="77"/>
      <c r="K172" s="77"/>
      <c r="L172" s="77"/>
      <c r="M172" s="77"/>
      <c r="N172" s="77"/>
      <c r="O172" s="77"/>
      <c r="P172" s="78"/>
      <c r="Q172" s="57" t="s">
        <v>599</v>
      </c>
    </row>
    <row r="173" spans="1:17" ht="24">
      <c r="A173" s="68" t="s">
        <v>471</v>
      </c>
      <c r="B173" s="69" t="s">
        <v>473</v>
      </c>
      <c r="C173" s="70" t="s">
        <v>618</v>
      </c>
      <c r="D173" s="70"/>
      <c r="E173" s="69">
        <v>55</v>
      </c>
      <c r="F173" s="69" t="s">
        <v>382</v>
      </c>
      <c r="G173" s="70"/>
      <c r="H173" s="71">
        <v>1.43</v>
      </c>
      <c r="I173" s="71">
        <v>1.43</v>
      </c>
      <c r="J173" s="77"/>
      <c r="K173" s="77"/>
      <c r="L173" s="77"/>
      <c r="M173" s="77"/>
      <c r="N173" s="77"/>
      <c r="O173" s="77"/>
      <c r="P173" s="78"/>
      <c r="Q173" s="57" t="s">
        <v>599</v>
      </c>
    </row>
    <row r="174" spans="1:17" ht="24">
      <c r="A174" s="68" t="s">
        <v>471</v>
      </c>
      <c r="B174" s="69" t="s">
        <v>473</v>
      </c>
      <c r="C174" s="70" t="s">
        <v>619</v>
      </c>
      <c r="D174" s="70" t="s">
        <v>619</v>
      </c>
      <c r="E174" s="69">
        <v>1</v>
      </c>
      <c r="F174" s="69" t="s">
        <v>110</v>
      </c>
      <c r="G174" s="70"/>
      <c r="H174" s="71">
        <v>10</v>
      </c>
      <c r="I174" s="71">
        <v>10</v>
      </c>
      <c r="J174" s="77"/>
      <c r="K174" s="77"/>
      <c r="L174" s="77"/>
      <c r="M174" s="77"/>
      <c r="N174" s="77"/>
      <c r="O174" s="77"/>
      <c r="P174" s="78"/>
      <c r="Q174" s="57" t="s">
        <v>599</v>
      </c>
    </row>
    <row r="175" spans="1:17" ht="24">
      <c r="A175" s="68" t="s">
        <v>471</v>
      </c>
      <c r="B175" s="69" t="s">
        <v>473</v>
      </c>
      <c r="C175" s="70" t="s">
        <v>620</v>
      </c>
      <c r="D175" s="70" t="s">
        <v>609</v>
      </c>
      <c r="E175" s="72">
        <v>3000</v>
      </c>
      <c r="F175" s="70" t="s">
        <v>382</v>
      </c>
      <c r="G175" s="72"/>
      <c r="H175" s="71">
        <v>22.5</v>
      </c>
      <c r="I175" s="71">
        <v>22.5</v>
      </c>
      <c r="J175" s="77"/>
      <c r="K175" s="77"/>
      <c r="L175" s="77"/>
      <c r="M175" s="77"/>
      <c r="N175" s="77"/>
      <c r="O175" s="77"/>
      <c r="P175" s="78"/>
      <c r="Q175" s="57" t="s">
        <v>599</v>
      </c>
    </row>
    <row r="176" spans="1:17" ht="45">
      <c r="A176" s="70" t="s">
        <v>388</v>
      </c>
      <c r="B176" s="69" t="s">
        <v>391</v>
      </c>
      <c r="C176" s="73" t="s">
        <v>621</v>
      </c>
      <c r="D176" s="73" t="s">
        <v>622</v>
      </c>
      <c r="E176" s="73">
        <v>1</v>
      </c>
      <c r="F176" s="73" t="s">
        <v>136</v>
      </c>
      <c r="G176" s="73"/>
      <c r="H176" s="71">
        <v>25</v>
      </c>
      <c r="I176" s="71">
        <v>25</v>
      </c>
      <c r="J176" s="77"/>
      <c r="K176" s="77"/>
      <c r="L176" s="77"/>
      <c r="M176" s="77"/>
      <c r="N176" s="77"/>
      <c r="O176" s="77"/>
      <c r="P176" s="78"/>
      <c r="Q176" s="57" t="s">
        <v>599</v>
      </c>
    </row>
    <row r="177" spans="1:17" ht="14.25">
      <c r="A177" s="70" t="s">
        <v>388</v>
      </c>
      <c r="B177" s="69" t="s">
        <v>391</v>
      </c>
      <c r="C177" s="70" t="s">
        <v>529</v>
      </c>
      <c r="D177" s="74" t="s">
        <v>623</v>
      </c>
      <c r="E177" s="69">
        <v>1485</v>
      </c>
      <c r="F177" s="69" t="s">
        <v>382</v>
      </c>
      <c r="G177" s="70" t="s">
        <v>624</v>
      </c>
      <c r="H177" s="71">
        <v>14.85</v>
      </c>
      <c r="I177" s="71">
        <v>14.85</v>
      </c>
      <c r="J177" s="77"/>
      <c r="K177" s="77"/>
      <c r="L177" s="77"/>
      <c r="M177" s="77"/>
      <c r="N177" s="77"/>
      <c r="O177" s="77"/>
      <c r="P177" s="78"/>
      <c r="Q177" s="57" t="s">
        <v>350</v>
      </c>
    </row>
    <row r="178" spans="1:17" ht="45">
      <c r="A178" s="70" t="s">
        <v>388</v>
      </c>
      <c r="B178" s="69" t="s">
        <v>391</v>
      </c>
      <c r="C178" s="70" t="s">
        <v>142</v>
      </c>
      <c r="D178" s="72"/>
      <c r="E178" s="72"/>
      <c r="F178" s="72"/>
      <c r="G178" s="72" t="s">
        <v>625</v>
      </c>
      <c r="H178" s="71">
        <v>22.15</v>
      </c>
      <c r="I178" s="71">
        <v>22.15</v>
      </c>
      <c r="J178" s="77"/>
      <c r="K178" s="77"/>
      <c r="L178" s="77"/>
      <c r="M178" s="77"/>
      <c r="N178" s="77"/>
      <c r="O178" s="77"/>
      <c r="P178" s="78"/>
      <c r="Q178" s="57"/>
    </row>
    <row r="179" spans="1:17" ht="22.5">
      <c r="A179" s="70" t="s">
        <v>388</v>
      </c>
      <c r="B179" s="69" t="s">
        <v>389</v>
      </c>
      <c r="C179" s="69" t="s">
        <v>529</v>
      </c>
      <c r="D179" s="74" t="s">
        <v>623</v>
      </c>
      <c r="E179" s="69">
        <v>2000</v>
      </c>
      <c r="F179" s="69" t="s">
        <v>382</v>
      </c>
      <c r="G179" s="70" t="s">
        <v>626</v>
      </c>
      <c r="H179" s="71">
        <v>20</v>
      </c>
      <c r="I179" s="71">
        <v>20</v>
      </c>
      <c r="J179" s="77"/>
      <c r="K179" s="77"/>
      <c r="L179" s="77"/>
      <c r="M179" s="77"/>
      <c r="N179" s="77"/>
      <c r="O179" s="77"/>
      <c r="P179" s="78"/>
      <c r="Q179" s="57" t="s">
        <v>350</v>
      </c>
    </row>
    <row r="180" spans="1:17" ht="14.25">
      <c r="A180" s="70" t="s">
        <v>388</v>
      </c>
      <c r="B180" s="69" t="s">
        <v>389</v>
      </c>
      <c r="C180" s="69" t="s">
        <v>627</v>
      </c>
      <c r="D180" s="70" t="s">
        <v>628</v>
      </c>
      <c r="E180" s="69">
        <v>400</v>
      </c>
      <c r="F180" s="69" t="s">
        <v>382</v>
      </c>
      <c r="G180" s="70" t="s">
        <v>629</v>
      </c>
      <c r="H180" s="71">
        <v>1.6</v>
      </c>
      <c r="I180" s="71">
        <v>1.6</v>
      </c>
      <c r="J180" s="77"/>
      <c r="K180" s="77"/>
      <c r="L180" s="77"/>
      <c r="M180" s="77"/>
      <c r="N180" s="77"/>
      <c r="O180" s="77"/>
      <c r="P180" s="78"/>
      <c r="Q180" s="57" t="s">
        <v>246</v>
      </c>
    </row>
    <row r="181" spans="1:17" ht="45">
      <c r="A181" s="70" t="s">
        <v>388</v>
      </c>
      <c r="B181" s="69" t="s">
        <v>389</v>
      </c>
      <c r="C181" s="70" t="s">
        <v>142</v>
      </c>
      <c r="D181" s="72"/>
      <c r="E181" s="72"/>
      <c r="F181" s="72"/>
      <c r="G181" s="72" t="s">
        <v>625</v>
      </c>
      <c r="H181" s="71">
        <v>40.4</v>
      </c>
      <c r="I181" s="71">
        <v>40.4</v>
      </c>
      <c r="J181" s="77"/>
      <c r="K181" s="77"/>
      <c r="L181" s="77"/>
      <c r="M181" s="77"/>
      <c r="N181" s="77"/>
      <c r="O181" s="77"/>
      <c r="P181" s="78"/>
      <c r="Q181" s="57"/>
    </row>
    <row r="182" spans="1:17" ht="22.5">
      <c r="A182" s="68" t="s">
        <v>518</v>
      </c>
      <c r="B182" s="68" t="s">
        <v>519</v>
      </c>
      <c r="C182" s="70" t="s">
        <v>612</v>
      </c>
      <c r="D182" s="70" t="s">
        <v>613</v>
      </c>
      <c r="E182" s="69">
        <v>3100</v>
      </c>
      <c r="F182" s="69" t="s">
        <v>382</v>
      </c>
      <c r="G182" s="70" t="s">
        <v>630</v>
      </c>
      <c r="H182" s="71">
        <v>62</v>
      </c>
      <c r="I182" s="71">
        <v>62</v>
      </c>
      <c r="J182" s="77"/>
      <c r="K182" s="77"/>
      <c r="L182" s="77"/>
      <c r="M182" s="77"/>
      <c r="N182" s="77"/>
      <c r="O182" s="77"/>
      <c r="P182" s="78"/>
      <c r="Q182" s="57" t="s">
        <v>350</v>
      </c>
    </row>
    <row r="183" spans="1:17" ht="33.75">
      <c r="A183" s="69" t="s">
        <v>392</v>
      </c>
      <c r="B183" s="69" t="s">
        <v>393</v>
      </c>
      <c r="C183" s="69" t="s">
        <v>529</v>
      </c>
      <c r="D183" s="74" t="s">
        <v>631</v>
      </c>
      <c r="E183" s="69">
        <v>4429</v>
      </c>
      <c r="F183" s="69" t="s">
        <v>382</v>
      </c>
      <c r="G183" s="70"/>
      <c r="H183" s="71">
        <v>62</v>
      </c>
      <c r="I183" s="71">
        <v>62</v>
      </c>
      <c r="J183" s="77"/>
      <c r="K183" s="77"/>
      <c r="L183" s="77"/>
      <c r="M183" s="77"/>
      <c r="N183" s="77"/>
      <c r="O183" s="77"/>
      <c r="P183" s="78"/>
      <c r="Q183" s="57" t="s">
        <v>350</v>
      </c>
    </row>
    <row r="184" spans="1:17" ht="45">
      <c r="A184" s="68" t="s">
        <v>399</v>
      </c>
      <c r="B184" s="70" t="s">
        <v>400</v>
      </c>
      <c r="C184" s="70" t="s">
        <v>621</v>
      </c>
      <c r="D184" s="70" t="s">
        <v>632</v>
      </c>
      <c r="E184" s="73">
        <v>1</v>
      </c>
      <c r="F184" s="73" t="s">
        <v>136</v>
      </c>
      <c r="G184" s="70" t="s">
        <v>633</v>
      </c>
      <c r="H184" s="71">
        <v>25</v>
      </c>
      <c r="I184" s="71">
        <v>25</v>
      </c>
      <c r="J184" s="77"/>
      <c r="K184" s="77"/>
      <c r="L184" s="77"/>
      <c r="M184" s="77"/>
      <c r="N184" s="77"/>
      <c r="O184" s="77"/>
      <c r="P184" s="78"/>
      <c r="Q184" s="57" t="s">
        <v>599</v>
      </c>
    </row>
    <row r="185" spans="1:17" ht="14.25">
      <c r="A185" s="68" t="s">
        <v>399</v>
      </c>
      <c r="B185" s="70" t="s">
        <v>400</v>
      </c>
      <c r="C185" s="70" t="s">
        <v>634</v>
      </c>
      <c r="D185" s="69" t="s">
        <v>635</v>
      </c>
      <c r="E185" s="73">
        <v>180</v>
      </c>
      <c r="F185" s="73" t="s">
        <v>636</v>
      </c>
      <c r="G185" s="70" t="s">
        <v>633</v>
      </c>
      <c r="H185" s="71">
        <v>9</v>
      </c>
      <c r="I185" s="71">
        <v>9</v>
      </c>
      <c r="J185" s="77"/>
      <c r="K185" s="77"/>
      <c r="L185" s="77"/>
      <c r="M185" s="77"/>
      <c r="N185" s="77"/>
      <c r="O185" s="77"/>
      <c r="P185" s="78"/>
      <c r="Q185" s="57"/>
    </row>
    <row r="186" spans="1:17" ht="22.5">
      <c r="A186" s="68" t="s">
        <v>399</v>
      </c>
      <c r="B186" s="70" t="s">
        <v>400</v>
      </c>
      <c r="C186" s="70" t="s">
        <v>637</v>
      </c>
      <c r="D186" s="70" t="s">
        <v>638</v>
      </c>
      <c r="E186" s="73">
        <v>1</v>
      </c>
      <c r="F186" s="73" t="s">
        <v>146</v>
      </c>
      <c r="G186" s="70" t="s">
        <v>633</v>
      </c>
      <c r="H186" s="71">
        <v>3</v>
      </c>
      <c r="I186" s="71">
        <v>3</v>
      </c>
      <c r="J186" s="77"/>
      <c r="K186" s="77"/>
      <c r="L186" s="77"/>
      <c r="M186" s="77"/>
      <c r="N186" s="77"/>
      <c r="O186" s="77"/>
      <c r="P186" s="78"/>
      <c r="Q186" s="57" t="s">
        <v>268</v>
      </c>
    </row>
    <row r="187" spans="1:17" ht="22.5">
      <c r="A187" s="68" t="s">
        <v>399</v>
      </c>
      <c r="B187" s="70" t="s">
        <v>400</v>
      </c>
      <c r="C187" s="70" t="s">
        <v>602</v>
      </c>
      <c r="D187" s="69" t="s">
        <v>603</v>
      </c>
      <c r="E187" s="73">
        <v>34</v>
      </c>
      <c r="F187" s="73" t="s">
        <v>604</v>
      </c>
      <c r="G187" s="70" t="s">
        <v>639</v>
      </c>
      <c r="H187" s="71">
        <v>6.12</v>
      </c>
      <c r="I187" s="71">
        <v>6.12</v>
      </c>
      <c r="J187" s="77"/>
      <c r="K187" s="77"/>
      <c r="L187" s="77"/>
      <c r="M187" s="77"/>
      <c r="N187" s="77"/>
      <c r="O187" s="77"/>
      <c r="P187" s="78"/>
      <c r="Q187" s="57"/>
    </row>
    <row r="188" spans="1:17" ht="14.25">
      <c r="A188" s="68" t="s">
        <v>399</v>
      </c>
      <c r="B188" s="70" t="s">
        <v>400</v>
      </c>
      <c r="C188" s="70" t="s">
        <v>627</v>
      </c>
      <c r="D188" s="69" t="s">
        <v>640</v>
      </c>
      <c r="E188" s="73">
        <v>168</v>
      </c>
      <c r="F188" s="73" t="s">
        <v>382</v>
      </c>
      <c r="G188" s="70" t="s">
        <v>633</v>
      </c>
      <c r="H188" s="71">
        <v>0.84</v>
      </c>
      <c r="I188" s="71">
        <v>0.84</v>
      </c>
      <c r="J188" s="77"/>
      <c r="K188" s="77"/>
      <c r="L188" s="77"/>
      <c r="M188" s="77"/>
      <c r="N188" s="77"/>
      <c r="O188" s="77"/>
      <c r="P188" s="78"/>
      <c r="Q188" s="57" t="s">
        <v>350</v>
      </c>
    </row>
    <row r="189" spans="1:17" ht="14.25">
      <c r="A189" s="68" t="s">
        <v>399</v>
      </c>
      <c r="B189" s="70" t="s">
        <v>400</v>
      </c>
      <c r="C189" s="70" t="s">
        <v>612</v>
      </c>
      <c r="D189" s="70" t="s">
        <v>641</v>
      </c>
      <c r="E189" s="73">
        <v>100</v>
      </c>
      <c r="F189" s="73" t="s">
        <v>382</v>
      </c>
      <c r="G189" s="70" t="s">
        <v>633</v>
      </c>
      <c r="H189" s="71">
        <v>4.5</v>
      </c>
      <c r="I189" s="71">
        <v>4.5</v>
      </c>
      <c r="J189" s="77"/>
      <c r="K189" s="77"/>
      <c r="L189" s="77"/>
      <c r="M189" s="77"/>
      <c r="N189" s="77"/>
      <c r="O189" s="77"/>
      <c r="P189" s="78"/>
      <c r="Q189" s="57" t="s">
        <v>350</v>
      </c>
    </row>
    <row r="190" spans="1:17" ht="14.25">
      <c r="A190" s="68" t="s">
        <v>399</v>
      </c>
      <c r="B190" s="70" t="s">
        <v>400</v>
      </c>
      <c r="C190" s="70" t="s">
        <v>642</v>
      </c>
      <c r="D190" s="70"/>
      <c r="E190" s="73">
        <v>320</v>
      </c>
      <c r="F190" s="73" t="s">
        <v>382</v>
      </c>
      <c r="G190" s="70" t="s">
        <v>633</v>
      </c>
      <c r="H190" s="71">
        <v>6.4</v>
      </c>
      <c r="I190" s="71">
        <v>6.4</v>
      </c>
      <c r="J190" s="77"/>
      <c r="K190" s="77"/>
      <c r="L190" s="77"/>
      <c r="M190" s="77"/>
      <c r="N190" s="77"/>
      <c r="O190" s="77"/>
      <c r="P190" s="78"/>
      <c r="Q190" s="57"/>
    </row>
    <row r="191" spans="1:17" ht="14.25">
      <c r="A191" s="68" t="s">
        <v>399</v>
      </c>
      <c r="B191" s="70" t="s">
        <v>400</v>
      </c>
      <c r="C191" s="70" t="s">
        <v>608</v>
      </c>
      <c r="D191" s="69" t="s">
        <v>640</v>
      </c>
      <c r="E191" s="73">
        <v>1000</v>
      </c>
      <c r="F191" s="73" t="s">
        <v>610</v>
      </c>
      <c r="G191" s="70" t="s">
        <v>633</v>
      </c>
      <c r="H191" s="71">
        <v>6</v>
      </c>
      <c r="I191" s="71">
        <v>6</v>
      </c>
      <c r="J191" s="77"/>
      <c r="K191" s="77"/>
      <c r="L191" s="77"/>
      <c r="M191" s="77"/>
      <c r="N191" s="77"/>
      <c r="O191" s="77"/>
      <c r="P191" s="78"/>
      <c r="Q191" s="57"/>
    </row>
    <row r="192" spans="1:17" ht="14.25">
      <c r="A192" s="68" t="s">
        <v>399</v>
      </c>
      <c r="B192" s="70" t="s">
        <v>400</v>
      </c>
      <c r="C192" s="70" t="s">
        <v>618</v>
      </c>
      <c r="D192" s="69" t="s">
        <v>607</v>
      </c>
      <c r="E192" s="73">
        <v>40</v>
      </c>
      <c r="F192" s="73" t="s">
        <v>382</v>
      </c>
      <c r="G192" s="70" t="s">
        <v>633</v>
      </c>
      <c r="H192" s="71">
        <v>1.04</v>
      </c>
      <c r="I192" s="71">
        <v>1.04</v>
      </c>
      <c r="J192" s="77"/>
      <c r="K192" s="77"/>
      <c r="L192" s="77"/>
      <c r="M192" s="77"/>
      <c r="N192" s="77"/>
      <c r="O192" s="77"/>
      <c r="P192" s="78"/>
      <c r="Q192" s="57"/>
    </row>
    <row r="193" spans="1:17" ht="14.25">
      <c r="A193" s="68" t="s">
        <v>399</v>
      </c>
      <c r="B193" s="70" t="s">
        <v>400</v>
      </c>
      <c r="C193" s="70" t="s">
        <v>643</v>
      </c>
      <c r="D193" s="69"/>
      <c r="E193" s="73">
        <v>1</v>
      </c>
      <c r="F193" s="73" t="s">
        <v>146</v>
      </c>
      <c r="G193" s="70" t="s">
        <v>633</v>
      </c>
      <c r="H193" s="71">
        <v>0.1</v>
      </c>
      <c r="I193" s="71">
        <v>0.1</v>
      </c>
      <c r="J193" s="77"/>
      <c r="K193" s="77"/>
      <c r="L193" s="77"/>
      <c r="M193" s="77"/>
      <c r="N193" s="77"/>
      <c r="O193" s="77"/>
      <c r="P193" s="78"/>
      <c r="Q193" s="57"/>
    </row>
    <row r="194" spans="1:17" ht="45">
      <c r="A194" s="69" t="s">
        <v>407</v>
      </c>
      <c r="B194" s="69" t="s">
        <v>408</v>
      </c>
      <c r="C194" s="70" t="s">
        <v>621</v>
      </c>
      <c r="D194" s="70" t="s">
        <v>622</v>
      </c>
      <c r="E194" s="70">
        <v>1</v>
      </c>
      <c r="F194" s="70" t="s">
        <v>136</v>
      </c>
      <c r="G194" s="70" t="s">
        <v>644</v>
      </c>
      <c r="H194" s="71">
        <v>6</v>
      </c>
      <c r="I194" s="71">
        <v>6</v>
      </c>
      <c r="J194" s="77"/>
      <c r="K194" s="77"/>
      <c r="L194" s="77"/>
      <c r="M194" s="77"/>
      <c r="N194" s="77"/>
      <c r="O194" s="77"/>
      <c r="P194" s="78"/>
      <c r="Q194" s="57" t="s">
        <v>599</v>
      </c>
    </row>
    <row r="195" spans="1:17" ht="33.75">
      <c r="A195" s="69" t="s">
        <v>407</v>
      </c>
      <c r="B195" s="69" t="s">
        <v>408</v>
      </c>
      <c r="C195" s="70" t="s">
        <v>612</v>
      </c>
      <c r="D195" s="70" t="s">
        <v>645</v>
      </c>
      <c r="E195" s="69">
        <v>1440</v>
      </c>
      <c r="F195" s="69" t="s">
        <v>382</v>
      </c>
      <c r="G195" s="70" t="s">
        <v>646</v>
      </c>
      <c r="H195" s="71">
        <v>28.8</v>
      </c>
      <c r="I195" s="71">
        <v>28.8</v>
      </c>
      <c r="J195" s="77"/>
      <c r="K195" s="77"/>
      <c r="L195" s="77"/>
      <c r="M195" s="77"/>
      <c r="N195" s="77"/>
      <c r="O195" s="77"/>
      <c r="P195" s="78"/>
      <c r="Q195" s="57" t="s">
        <v>350</v>
      </c>
    </row>
    <row r="196" spans="1:17" ht="22.5">
      <c r="A196" s="69" t="s">
        <v>407</v>
      </c>
      <c r="B196" s="69" t="s">
        <v>408</v>
      </c>
      <c r="C196" s="69" t="s">
        <v>529</v>
      </c>
      <c r="D196" s="70" t="s">
        <v>647</v>
      </c>
      <c r="E196" s="69">
        <v>1370</v>
      </c>
      <c r="F196" s="69" t="s">
        <v>382</v>
      </c>
      <c r="G196" s="70" t="s">
        <v>648</v>
      </c>
      <c r="H196" s="71">
        <v>13.7</v>
      </c>
      <c r="I196" s="71">
        <v>13.7</v>
      </c>
      <c r="J196" s="77"/>
      <c r="K196" s="77"/>
      <c r="L196" s="77"/>
      <c r="M196" s="77"/>
      <c r="N196" s="77"/>
      <c r="O196" s="77"/>
      <c r="P196" s="78"/>
      <c r="Q196" s="57" t="s">
        <v>350</v>
      </c>
    </row>
    <row r="197" spans="1:17" ht="22.5">
      <c r="A197" s="69" t="s">
        <v>407</v>
      </c>
      <c r="B197" s="69" t="s">
        <v>408</v>
      </c>
      <c r="C197" s="70" t="s">
        <v>649</v>
      </c>
      <c r="D197" s="69"/>
      <c r="E197" s="69">
        <v>1500</v>
      </c>
      <c r="F197" s="69" t="s">
        <v>382</v>
      </c>
      <c r="G197" s="70" t="s">
        <v>650</v>
      </c>
      <c r="H197" s="71">
        <v>7.5</v>
      </c>
      <c r="I197" s="71">
        <v>7.5</v>
      </c>
      <c r="J197" s="77"/>
      <c r="K197" s="77"/>
      <c r="L197" s="77"/>
      <c r="M197" s="77"/>
      <c r="N197" s="77"/>
      <c r="O197" s="77"/>
      <c r="P197" s="78"/>
      <c r="Q197" s="57"/>
    </row>
    <row r="198" spans="1:17" ht="22.5">
      <c r="A198" s="69" t="s">
        <v>407</v>
      </c>
      <c r="B198" s="69" t="s">
        <v>408</v>
      </c>
      <c r="C198" s="70" t="s">
        <v>637</v>
      </c>
      <c r="D198" s="70" t="s">
        <v>651</v>
      </c>
      <c r="E198" s="69">
        <v>2</v>
      </c>
      <c r="F198" s="69" t="s">
        <v>349</v>
      </c>
      <c r="G198" s="70" t="s">
        <v>652</v>
      </c>
      <c r="H198" s="71">
        <v>6</v>
      </c>
      <c r="I198" s="71">
        <v>6</v>
      </c>
      <c r="J198" s="77"/>
      <c r="K198" s="77"/>
      <c r="L198" s="77"/>
      <c r="M198" s="77"/>
      <c r="N198" s="77"/>
      <c r="O198" s="77"/>
      <c r="P198" s="78"/>
      <c r="Q198" s="57"/>
    </row>
    <row r="199" spans="1:17" ht="14.25">
      <c r="A199" s="69" t="s">
        <v>373</v>
      </c>
      <c r="B199" s="69" t="s">
        <v>374</v>
      </c>
      <c r="C199" s="69" t="s">
        <v>602</v>
      </c>
      <c r="D199" s="69" t="s">
        <v>603</v>
      </c>
      <c r="E199" s="69">
        <v>192</v>
      </c>
      <c r="F199" s="69" t="s">
        <v>604</v>
      </c>
      <c r="G199" s="70" t="s">
        <v>653</v>
      </c>
      <c r="H199" s="71">
        <v>34.56</v>
      </c>
      <c r="I199" s="71">
        <v>34.56</v>
      </c>
      <c r="J199" s="77"/>
      <c r="K199" s="77"/>
      <c r="L199" s="77"/>
      <c r="M199" s="77"/>
      <c r="N199" s="77"/>
      <c r="O199" s="77"/>
      <c r="P199" s="78"/>
      <c r="Q199" s="57" t="s">
        <v>260</v>
      </c>
    </row>
    <row r="200" spans="1:17" ht="22.5">
      <c r="A200" s="69" t="s">
        <v>373</v>
      </c>
      <c r="B200" s="69" t="s">
        <v>374</v>
      </c>
      <c r="C200" s="69" t="s">
        <v>637</v>
      </c>
      <c r="D200" s="70" t="s">
        <v>638</v>
      </c>
      <c r="E200" s="69">
        <v>2</v>
      </c>
      <c r="F200" s="69" t="s">
        <v>146</v>
      </c>
      <c r="G200" s="70" t="s">
        <v>654</v>
      </c>
      <c r="H200" s="71">
        <v>6</v>
      </c>
      <c r="I200" s="71">
        <v>6</v>
      </c>
      <c r="J200" s="77"/>
      <c r="K200" s="77"/>
      <c r="L200" s="77"/>
      <c r="M200" s="77"/>
      <c r="N200" s="77"/>
      <c r="O200" s="77"/>
      <c r="P200" s="78"/>
      <c r="Q200" s="57"/>
    </row>
    <row r="201" spans="1:17" ht="14.25">
      <c r="A201" s="69" t="s">
        <v>373</v>
      </c>
      <c r="B201" s="69" t="s">
        <v>374</v>
      </c>
      <c r="C201" s="69" t="s">
        <v>606</v>
      </c>
      <c r="D201" s="69" t="s">
        <v>607</v>
      </c>
      <c r="E201" s="69">
        <v>126</v>
      </c>
      <c r="F201" s="69" t="s">
        <v>382</v>
      </c>
      <c r="G201" s="70" t="s">
        <v>624</v>
      </c>
      <c r="H201" s="71">
        <v>0.63</v>
      </c>
      <c r="I201" s="71">
        <v>0.63</v>
      </c>
      <c r="J201" s="77"/>
      <c r="K201" s="77"/>
      <c r="L201" s="77"/>
      <c r="M201" s="77"/>
      <c r="N201" s="77"/>
      <c r="O201" s="77"/>
      <c r="P201" s="78"/>
      <c r="Q201" s="57"/>
    </row>
    <row r="202" spans="1:17" ht="14.25">
      <c r="A202" s="69" t="s">
        <v>373</v>
      </c>
      <c r="B202" s="69" t="s">
        <v>374</v>
      </c>
      <c r="C202" s="69" t="s">
        <v>600</v>
      </c>
      <c r="D202" s="70" t="s">
        <v>607</v>
      </c>
      <c r="E202" s="69">
        <v>130</v>
      </c>
      <c r="F202" s="69" t="s">
        <v>382</v>
      </c>
      <c r="G202" s="70" t="s">
        <v>624</v>
      </c>
      <c r="H202" s="71">
        <v>0.91</v>
      </c>
      <c r="I202" s="71">
        <v>0.91</v>
      </c>
      <c r="J202" s="77"/>
      <c r="K202" s="77"/>
      <c r="L202" s="77"/>
      <c r="M202" s="77"/>
      <c r="N202" s="77"/>
      <c r="O202" s="77"/>
      <c r="P202" s="78"/>
      <c r="Q202" s="57"/>
    </row>
    <row r="203" spans="1:17" ht="14.25">
      <c r="A203" s="69" t="s">
        <v>373</v>
      </c>
      <c r="B203" s="69" t="s">
        <v>374</v>
      </c>
      <c r="C203" s="69" t="s">
        <v>655</v>
      </c>
      <c r="D203" s="70" t="s">
        <v>607</v>
      </c>
      <c r="E203" s="69">
        <v>2</v>
      </c>
      <c r="F203" s="69" t="s">
        <v>136</v>
      </c>
      <c r="G203" s="70" t="s">
        <v>624</v>
      </c>
      <c r="H203" s="71">
        <v>0.6</v>
      </c>
      <c r="I203" s="71">
        <v>0.6</v>
      </c>
      <c r="J203" s="77"/>
      <c r="K203" s="77"/>
      <c r="L203" s="77"/>
      <c r="M203" s="77"/>
      <c r="N203" s="77"/>
      <c r="O203" s="77"/>
      <c r="P203" s="78"/>
      <c r="Q203" s="57"/>
    </row>
    <row r="204" spans="1:17" ht="14.25">
      <c r="A204" s="69" t="s">
        <v>373</v>
      </c>
      <c r="B204" s="69" t="s">
        <v>374</v>
      </c>
      <c r="C204" s="69" t="s">
        <v>608</v>
      </c>
      <c r="D204" s="70"/>
      <c r="E204" s="69">
        <v>700</v>
      </c>
      <c r="F204" s="69" t="s">
        <v>610</v>
      </c>
      <c r="G204" s="70" t="s">
        <v>624</v>
      </c>
      <c r="H204" s="71">
        <v>4.2</v>
      </c>
      <c r="I204" s="71">
        <v>4.2</v>
      </c>
      <c r="J204" s="77"/>
      <c r="K204" s="77"/>
      <c r="L204" s="77"/>
      <c r="M204" s="77"/>
      <c r="N204" s="77"/>
      <c r="O204" s="77"/>
      <c r="P204" s="78"/>
      <c r="Q204" s="57" t="s">
        <v>292</v>
      </c>
    </row>
    <row r="205" spans="1:17" ht="14.25">
      <c r="A205" s="69" t="s">
        <v>373</v>
      </c>
      <c r="B205" s="69" t="s">
        <v>374</v>
      </c>
      <c r="C205" s="69" t="s">
        <v>619</v>
      </c>
      <c r="D205" s="69"/>
      <c r="E205" s="69">
        <v>1</v>
      </c>
      <c r="F205" s="69" t="s">
        <v>349</v>
      </c>
      <c r="G205" s="70" t="s">
        <v>624</v>
      </c>
      <c r="H205" s="71">
        <v>10</v>
      </c>
      <c r="I205" s="71">
        <v>10</v>
      </c>
      <c r="J205" s="77"/>
      <c r="K205" s="77"/>
      <c r="L205" s="77"/>
      <c r="M205" s="77"/>
      <c r="N205" s="77"/>
      <c r="O205" s="77"/>
      <c r="P205" s="78"/>
      <c r="Q205" s="57"/>
    </row>
    <row r="206" spans="1:17" ht="14.25">
      <c r="A206" s="69" t="s">
        <v>373</v>
      </c>
      <c r="B206" s="69" t="s">
        <v>374</v>
      </c>
      <c r="C206" s="69" t="s">
        <v>634</v>
      </c>
      <c r="D206" s="69"/>
      <c r="E206" s="69">
        <v>54</v>
      </c>
      <c r="F206" s="69" t="s">
        <v>610</v>
      </c>
      <c r="G206" s="70" t="s">
        <v>624</v>
      </c>
      <c r="H206" s="71">
        <v>2.7</v>
      </c>
      <c r="I206" s="71">
        <v>2.7</v>
      </c>
      <c r="J206" s="77"/>
      <c r="K206" s="77"/>
      <c r="L206" s="77"/>
      <c r="M206" s="77"/>
      <c r="N206" s="77"/>
      <c r="O206" s="77"/>
      <c r="P206" s="78"/>
      <c r="Q206" s="57"/>
    </row>
    <row r="207" spans="1:17" ht="14.25">
      <c r="A207" s="69" t="s">
        <v>373</v>
      </c>
      <c r="B207" s="69" t="s">
        <v>374</v>
      </c>
      <c r="C207" s="69" t="s">
        <v>656</v>
      </c>
      <c r="D207" s="70"/>
      <c r="E207" s="69">
        <v>6</v>
      </c>
      <c r="F207" s="69" t="s">
        <v>610</v>
      </c>
      <c r="G207" s="70" t="s">
        <v>624</v>
      </c>
      <c r="H207" s="71">
        <v>0.9</v>
      </c>
      <c r="I207" s="71">
        <v>0.9</v>
      </c>
      <c r="J207" s="77"/>
      <c r="K207" s="77"/>
      <c r="L207" s="77"/>
      <c r="M207" s="77"/>
      <c r="N207" s="77"/>
      <c r="O207" s="77"/>
      <c r="P207" s="78"/>
      <c r="Q207" s="57"/>
    </row>
    <row r="208" spans="1:17" ht="14.25">
      <c r="A208" s="69" t="s">
        <v>373</v>
      </c>
      <c r="B208" s="69" t="s">
        <v>374</v>
      </c>
      <c r="C208" s="69" t="s">
        <v>657</v>
      </c>
      <c r="D208" s="69"/>
      <c r="E208" s="69">
        <v>30</v>
      </c>
      <c r="F208" s="69" t="s">
        <v>610</v>
      </c>
      <c r="G208" s="70" t="s">
        <v>624</v>
      </c>
      <c r="H208" s="71">
        <v>1.5</v>
      </c>
      <c r="I208" s="71">
        <v>1.5</v>
      </c>
      <c r="J208" s="77"/>
      <c r="K208" s="77"/>
      <c r="L208" s="77"/>
      <c r="M208" s="77"/>
      <c r="N208" s="77"/>
      <c r="O208" s="77"/>
      <c r="P208" s="78"/>
      <c r="Q208" s="57"/>
    </row>
    <row r="209" spans="1:17" ht="22.5">
      <c r="A209" s="69" t="s">
        <v>326</v>
      </c>
      <c r="B209" s="69" t="s">
        <v>327</v>
      </c>
      <c r="C209" s="70" t="s">
        <v>658</v>
      </c>
      <c r="D209" s="70" t="s">
        <v>623</v>
      </c>
      <c r="E209" s="69">
        <v>3677</v>
      </c>
      <c r="F209" s="69" t="s">
        <v>382</v>
      </c>
      <c r="G209" s="70" t="s">
        <v>659</v>
      </c>
      <c r="H209" s="71">
        <v>55.155</v>
      </c>
      <c r="I209" s="71">
        <v>55.155</v>
      </c>
      <c r="J209" s="77"/>
      <c r="K209" s="77"/>
      <c r="L209" s="77"/>
      <c r="M209" s="77"/>
      <c r="N209" s="77"/>
      <c r="O209" s="77"/>
      <c r="P209" s="78"/>
      <c r="Q209" s="57" t="s">
        <v>350</v>
      </c>
    </row>
    <row r="210" spans="1:17" ht="22.5">
      <c r="A210" s="69" t="s">
        <v>326</v>
      </c>
      <c r="B210" s="69" t="s">
        <v>327</v>
      </c>
      <c r="C210" s="69" t="s">
        <v>602</v>
      </c>
      <c r="D210" s="70" t="s">
        <v>603</v>
      </c>
      <c r="E210" s="69">
        <v>18</v>
      </c>
      <c r="F210" s="69" t="s">
        <v>604</v>
      </c>
      <c r="G210" s="70" t="s">
        <v>660</v>
      </c>
      <c r="H210" s="71">
        <v>3.24</v>
      </c>
      <c r="I210" s="71">
        <v>3.24</v>
      </c>
      <c r="J210" s="77"/>
      <c r="K210" s="77"/>
      <c r="L210" s="77"/>
      <c r="M210" s="77"/>
      <c r="N210" s="77"/>
      <c r="O210" s="77"/>
      <c r="P210" s="78"/>
      <c r="Q210" s="57"/>
    </row>
    <row r="211" spans="1:17" ht="14.25">
      <c r="A211" s="69" t="s">
        <v>326</v>
      </c>
      <c r="B211" s="69" t="s">
        <v>327</v>
      </c>
      <c r="C211" s="69" t="s">
        <v>608</v>
      </c>
      <c r="D211" s="70"/>
      <c r="E211" s="69">
        <v>601</v>
      </c>
      <c r="F211" s="69" t="s">
        <v>610</v>
      </c>
      <c r="G211" s="70" t="s">
        <v>661</v>
      </c>
      <c r="H211" s="71">
        <v>3.605</v>
      </c>
      <c r="I211" s="71">
        <v>3.605</v>
      </c>
      <c r="J211" s="77"/>
      <c r="K211" s="77"/>
      <c r="L211" s="77"/>
      <c r="M211" s="77"/>
      <c r="N211" s="77"/>
      <c r="O211" s="77"/>
      <c r="P211" s="78"/>
      <c r="Q211" s="57" t="s">
        <v>292</v>
      </c>
    </row>
    <row r="212" spans="1:17" ht="14.25">
      <c r="A212" s="69" t="s">
        <v>326</v>
      </c>
      <c r="B212" s="69" t="s">
        <v>330</v>
      </c>
      <c r="C212" s="69" t="s">
        <v>529</v>
      </c>
      <c r="D212" s="70" t="s">
        <v>623</v>
      </c>
      <c r="E212" s="69">
        <v>4000</v>
      </c>
      <c r="F212" s="69" t="s">
        <v>382</v>
      </c>
      <c r="G212" s="70" t="s">
        <v>662</v>
      </c>
      <c r="H212" s="71">
        <v>40</v>
      </c>
      <c r="I212" s="71">
        <v>40</v>
      </c>
      <c r="J212" s="77"/>
      <c r="K212" s="77"/>
      <c r="L212" s="77"/>
      <c r="M212" s="77"/>
      <c r="N212" s="77"/>
      <c r="O212" s="77"/>
      <c r="P212" s="78"/>
      <c r="Q212" s="57" t="s">
        <v>350</v>
      </c>
    </row>
    <row r="213" spans="1:17" ht="14.25">
      <c r="A213" s="69" t="s">
        <v>326</v>
      </c>
      <c r="B213" s="69" t="s">
        <v>330</v>
      </c>
      <c r="C213" s="69" t="s">
        <v>634</v>
      </c>
      <c r="D213" s="70" t="s">
        <v>663</v>
      </c>
      <c r="E213" s="69">
        <v>41</v>
      </c>
      <c r="F213" s="69" t="s">
        <v>636</v>
      </c>
      <c r="G213" s="70" t="s">
        <v>664</v>
      </c>
      <c r="H213" s="71">
        <v>2.05</v>
      </c>
      <c r="I213" s="71">
        <v>2.05</v>
      </c>
      <c r="J213" s="77"/>
      <c r="K213" s="77"/>
      <c r="L213" s="77"/>
      <c r="M213" s="77"/>
      <c r="N213" s="77"/>
      <c r="O213" s="77"/>
      <c r="P213" s="78"/>
      <c r="Q213" s="57"/>
    </row>
    <row r="214" spans="1:17" ht="14.25">
      <c r="A214" s="69" t="s">
        <v>326</v>
      </c>
      <c r="B214" s="69" t="s">
        <v>330</v>
      </c>
      <c r="C214" s="70" t="s">
        <v>612</v>
      </c>
      <c r="D214" s="70"/>
      <c r="E214" s="69">
        <v>500</v>
      </c>
      <c r="F214" s="69" t="s">
        <v>382</v>
      </c>
      <c r="G214" s="70" t="s">
        <v>665</v>
      </c>
      <c r="H214" s="71">
        <v>10</v>
      </c>
      <c r="I214" s="71">
        <v>10</v>
      </c>
      <c r="J214" s="77"/>
      <c r="K214" s="77"/>
      <c r="L214" s="77"/>
      <c r="M214" s="77"/>
      <c r="N214" s="77"/>
      <c r="O214" s="77"/>
      <c r="P214" s="78"/>
      <c r="Q214" s="57" t="s">
        <v>350</v>
      </c>
    </row>
    <row r="215" spans="1:17" ht="22.5">
      <c r="A215" s="69" t="s">
        <v>326</v>
      </c>
      <c r="B215" s="69" t="s">
        <v>330</v>
      </c>
      <c r="C215" s="69" t="s">
        <v>666</v>
      </c>
      <c r="D215" s="70" t="s">
        <v>667</v>
      </c>
      <c r="E215" s="69">
        <v>717</v>
      </c>
      <c r="F215" s="69" t="s">
        <v>382</v>
      </c>
      <c r="G215" s="70" t="s">
        <v>668</v>
      </c>
      <c r="H215" s="71">
        <v>8.6</v>
      </c>
      <c r="I215" s="71">
        <v>8.6</v>
      </c>
      <c r="J215" s="77"/>
      <c r="K215" s="77"/>
      <c r="L215" s="77"/>
      <c r="M215" s="77"/>
      <c r="N215" s="77"/>
      <c r="O215" s="77"/>
      <c r="P215" s="78"/>
      <c r="Q215" s="57"/>
    </row>
    <row r="216" spans="1:17" ht="14.25">
      <c r="A216" s="69" t="s">
        <v>326</v>
      </c>
      <c r="B216" s="69" t="s">
        <v>330</v>
      </c>
      <c r="C216" s="69" t="s">
        <v>602</v>
      </c>
      <c r="D216" s="70" t="s">
        <v>603</v>
      </c>
      <c r="E216" s="70">
        <v>5</v>
      </c>
      <c r="F216" s="70" t="s">
        <v>604</v>
      </c>
      <c r="G216" s="70" t="s">
        <v>629</v>
      </c>
      <c r="H216" s="71">
        <v>0.9</v>
      </c>
      <c r="I216" s="71">
        <v>0.9</v>
      </c>
      <c r="J216" s="77"/>
      <c r="K216" s="77"/>
      <c r="L216" s="77"/>
      <c r="M216" s="77"/>
      <c r="N216" s="77"/>
      <c r="O216" s="77"/>
      <c r="P216" s="78"/>
      <c r="Q216" s="57"/>
    </row>
    <row r="217" spans="1:17" ht="14.25">
      <c r="A217" s="69" t="s">
        <v>326</v>
      </c>
      <c r="B217" s="69" t="s">
        <v>330</v>
      </c>
      <c r="C217" s="69" t="s">
        <v>656</v>
      </c>
      <c r="D217" s="70" t="s">
        <v>669</v>
      </c>
      <c r="E217" s="70">
        <v>3</v>
      </c>
      <c r="F217" s="69" t="s">
        <v>610</v>
      </c>
      <c r="G217" s="70" t="s">
        <v>670</v>
      </c>
      <c r="H217" s="71">
        <v>0.45</v>
      </c>
      <c r="I217" s="71">
        <v>0.45</v>
      </c>
      <c r="J217" s="77"/>
      <c r="K217" s="77"/>
      <c r="L217" s="77"/>
      <c r="M217" s="77"/>
      <c r="N217" s="77"/>
      <c r="O217" s="77"/>
      <c r="P217" s="78"/>
      <c r="Q217" s="57"/>
    </row>
    <row r="218" spans="1:17" ht="14.25">
      <c r="A218" s="70" t="s">
        <v>326</v>
      </c>
      <c r="B218" s="70" t="s">
        <v>332</v>
      </c>
      <c r="C218" s="70" t="s">
        <v>658</v>
      </c>
      <c r="D218" s="70" t="s">
        <v>623</v>
      </c>
      <c r="E218" s="69">
        <v>3000</v>
      </c>
      <c r="F218" s="69" t="s">
        <v>382</v>
      </c>
      <c r="G218" s="70" t="s">
        <v>671</v>
      </c>
      <c r="H218" s="71">
        <v>45</v>
      </c>
      <c r="I218" s="71">
        <v>45</v>
      </c>
      <c r="J218" s="77"/>
      <c r="K218" s="77"/>
      <c r="L218" s="77"/>
      <c r="M218" s="77"/>
      <c r="N218" s="77"/>
      <c r="O218" s="77"/>
      <c r="P218" s="78"/>
      <c r="Q218" s="57" t="s">
        <v>350</v>
      </c>
    </row>
    <row r="219" spans="1:17" ht="14.25">
      <c r="A219" s="70" t="s">
        <v>326</v>
      </c>
      <c r="B219" s="70" t="s">
        <v>332</v>
      </c>
      <c r="C219" s="69" t="s">
        <v>634</v>
      </c>
      <c r="D219" s="70" t="s">
        <v>635</v>
      </c>
      <c r="E219" s="69">
        <v>154</v>
      </c>
      <c r="F219" s="69" t="s">
        <v>636</v>
      </c>
      <c r="G219" s="70" t="s">
        <v>624</v>
      </c>
      <c r="H219" s="71">
        <v>7.7</v>
      </c>
      <c r="I219" s="71">
        <v>7.7</v>
      </c>
      <c r="J219" s="77"/>
      <c r="K219" s="77"/>
      <c r="L219" s="77"/>
      <c r="M219" s="77"/>
      <c r="N219" s="77"/>
      <c r="O219" s="77"/>
      <c r="P219" s="78"/>
      <c r="Q219" s="57"/>
    </row>
    <row r="220" spans="1:17" ht="14.25">
      <c r="A220" s="70" t="s">
        <v>326</v>
      </c>
      <c r="B220" s="70" t="s">
        <v>332</v>
      </c>
      <c r="C220" s="70" t="s">
        <v>608</v>
      </c>
      <c r="D220" s="70"/>
      <c r="E220" s="69">
        <v>400</v>
      </c>
      <c r="F220" s="69" t="s">
        <v>610</v>
      </c>
      <c r="G220" s="70" t="s">
        <v>624</v>
      </c>
      <c r="H220" s="71">
        <v>2.4</v>
      </c>
      <c r="I220" s="71">
        <v>2.4</v>
      </c>
      <c r="J220" s="77"/>
      <c r="K220" s="77"/>
      <c r="L220" s="77"/>
      <c r="M220" s="77"/>
      <c r="N220" s="77"/>
      <c r="O220" s="77"/>
      <c r="P220" s="78"/>
      <c r="Q220" s="57"/>
    </row>
    <row r="221" spans="1:17" ht="14.25">
      <c r="A221" s="70" t="s">
        <v>326</v>
      </c>
      <c r="B221" s="70" t="s">
        <v>332</v>
      </c>
      <c r="C221" s="69" t="s">
        <v>627</v>
      </c>
      <c r="D221" s="70" t="s">
        <v>640</v>
      </c>
      <c r="E221" s="69">
        <v>1200</v>
      </c>
      <c r="F221" s="69" t="s">
        <v>382</v>
      </c>
      <c r="G221" s="70" t="s">
        <v>672</v>
      </c>
      <c r="H221" s="71">
        <v>6</v>
      </c>
      <c r="I221" s="71">
        <v>6</v>
      </c>
      <c r="J221" s="77"/>
      <c r="K221" s="77"/>
      <c r="L221" s="77"/>
      <c r="M221" s="77"/>
      <c r="N221" s="77"/>
      <c r="O221" s="77"/>
      <c r="P221" s="78"/>
      <c r="Q221" s="57" t="s">
        <v>350</v>
      </c>
    </row>
    <row r="222" spans="1:17" ht="14.25">
      <c r="A222" s="70" t="s">
        <v>326</v>
      </c>
      <c r="B222" s="70" t="s">
        <v>332</v>
      </c>
      <c r="C222" s="69" t="s">
        <v>602</v>
      </c>
      <c r="D222" s="70" t="s">
        <v>603</v>
      </c>
      <c r="E222" s="69">
        <v>5</v>
      </c>
      <c r="F222" s="69" t="s">
        <v>604</v>
      </c>
      <c r="G222" s="70" t="s">
        <v>624</v>
      </c>
      <c r="H222" s="71">
        <v>0.9</v>
      </c>
      <c r="I222" s="71">
        <v>0.9</v>
      </c>
      <c r="J222" s="77"/>
      <c r="K222" s="77"/>
      <c r="L222" s="77"/>
      <c r="M222" s="77"/>
      <c r="N222" s="77"/>
      <c r="O222" s="77"/>
      <c r="P222" s="78"/>
      <c r="Q222" s="57" t="s">
        <v>260</v>
      </c>
    </row>
    <row r="223" spans="1:17" ht="14.25">
      <c r="A223" s="70" t="s">
        <v>411</v>
      </c>
      <c r="B223" s="70" t="s">
        <v>415</v>
      </c>
      <c r="C223" s="70" t="s">
        <v>602</v>
      </c>
      <c r="D223" s="69" t="s">
        <v>603</v>
      </c>
      <c r="E223" s="69">
        <v>80</v>
      </c>
      <c r="F223" s="70" t="s">
        <v>604</v>
      </c>
      <c r="G223" s="70" t="s">
        <v>673</v>
      </c>
      <c r="H223" s="71">
        <v>14.4</v>
      </c>
      <c r="I223" s="71">
        <v>14.4</v>
      </c>
      <c r="J223" s="77"/>
      <c r="K223" s="77"/>
      <c r="L223" s="77"/>
      <c r="M223" s="77"/>
      <c r="N223" s="77"/>
      <c r="O223" s="77"/>
      <c r="P223" s="78"/>
      <c r="Q223" s="57" t="s">
        <v>260</v>
      </c>
    </row>
    <row r="224" spans="1:17" ht="14.25">
      <c r="A224" s="70" t="s">
        <v>411</v>
      </c>
      <c r="B224" s="70" t="s">
        <v>415</v>
      </c>
      <c r="C224" s="70" t="s">
        <v>612</v>
      </c>
      <c r="D224" s="70"/>
      <c r="E224" s="69">
        <v>1018</v>
      </c>
      <c r="F224" s="70" t="s">
        <v>382</v>
      </c>
      <c r="G224" s="70" t="s">
        <v>673</v>
      </c>
      <c r="H224" s="71">
        <v>45.8</v>
      </c>
      <c r="I224" s="71">
        <v>45.8</v>
      </c>
      <c r="J224" s="77"/>
      <c r="K224" s="77"/>
      <c r="L224" s="77"/>
      <c r="M224" s="77"/>
      <c r="N224" s="77"/>
      <c r="O224" s="77"/>
      <c r="P224" s="78"/>
      <c r="Q224" s="57" t="s">
        <v>350</v>
      </c>
    </row>
    <row r="225" spans="1:17" ht="14.25">
      <c r="A225" s="70" t="s">
        <v>411</v>
      </c>
      <c r="B225" s="70" t="s">
        <v>415</v>
      </c>
      <c r="C225" s="70" t="s">
        <v>608</v>
      </c>
      <c r="D225" s="73"/>
      <c r="E225" s="69">
        <v>300</v>
      </c>
      <c r="F225" s="70" t="s">
        <v>610</v>
      </c>
      <c r="G225" s="70" t="s">
        <v>670</v>
      </c>
      <c r="H225" s="71">
        <v>1.8</v>
      </c>
      <c r="I225" s="71">
        <v>1.8</v>
      </c>
      <c r="J225" s="77"/>
      <c r="K225" s="77"/>
      <c r="L225" s="77"/>
      <c r="M225" s="77"/>
      <c r="N225" s="77"/>
      <c r="O225" s="77"/>
      <c r="P225" s="78"/>
      <c r="Q225" s="57"/>
    </row>
    <row r="226" spans="1:17" ht="14.25">
      <c r="A226" s="70" t="s">
        <v>411</v>
      </c>
      <c r="B226" s="70" t="s">
        <v>412</v>
      </c>
      <c r="C226" s="70" t="s">
        <v>637</v>
      </c>
      <c r="D226" s="69" t="s">
        <v>638</v>
      </c>
      <c r="E226" s="70">
        <v>1</v>
      </c>
      <c r="F226" s="70" t="s">
        <v>349</v>
      </c>
      <c r="G226" s="70" t="s">
        <v>674</v>
      </c>
      <c r="H226" s="71">
        <v>6</v>
      </c>
      <c r="I226" s="71">
        <v>6</v>
      </c>
      <c r="J226" s="77"/>
      <c r="K226" s="77"/>
      <c r="L226" s="77"/>
      <c r="M226" s="77"/>
      <c r="N226" s="77"/>
      <c r="O226" s="77"/>
      <c r="P226" s="78"/>
      <c r="Q226" s="57" t="s">
        <v>268</v>
      </c>
    </row>
    <row r="227" spans="1:17" ht="22.5">
      <c r="A227" s="70" t="s">
        <v>411</v>
      </c>
      <c r="B227" s="70" t="s">
        <v>412</v>
      </c>
      <c r="C227" s="70" t="s">
        <v>351</v>
      </c>
      <c r="D227" s="73" t="s">
        <v>607</v>
      </c>
      <c r="E227" s="70">
        <v>7</v>
      </c>
      <c r="F227" s="70" t="s">
        <v>146</v>
      </c>
      <c r="G227" s="70" t="s">
        <v>675</v>
      </c>
      <c r="H227" s="71">
        <v>9.8</v>
      </c>
      <c r="I227" s="71">
        <v>9.8</v>
      </c>
      <c r="J227" s="77"/>
      <c r="K227" s="77"/>
      <c r="L227" s="77"/>
      <c r="M227" s="77"/>
      <c r="N227" s="77"/>
      <c r="O227" s="77"/>
      <c r="P227" s="78"/>
      <c r="Q227" s="57"/>
    </row>
    <row r="228" spans="1:17" ht="14.25">
      <c r="A228" s="70" t="s">
        <v>411</v>
      </c>
      <c r="B228" s="70" t="s">
        <v>412</v>
      </c>
      <c r="C228" s="70" t="s">
        <v>602</v>
      </c>
      <c r="D228" s="70" t="s">
        <v>603</v>
      </c>
      <c r="E228" s="70">
        <v>198</v>
      </c>
      <c r="F228" s="70" t="s">
        <v>604</v>
      </c>
      <c r="G228" s="70" t="s">
        <v>662</v>
      </c>
      <c r="H228" s="71">
        <v>35.64</v>
      </c>
      <c r="I228" s="71">
        <v>35.64</v>
      </c>
      <c r="J228" s="77"/>
      <c r="K228" s="77"/>
      <c r="L228" s="77"/>
      <c r="M228" s="77"/>
      <c r="N228" s="77"/>
      <c r="O228" s="77"/>
      <c r="P228" s="78"/>
      <c r="Q228" s="57" t="s">
        <v>260</v>
      </c>
    </row>
    <row r="229" spans="1:17" ht="14.25">
      <c r="A229" s="70" t="s">
        <v>411</v>
      </c>
      <c r="B229" s="70" t="s">
        <v>412</v>
      </c>
      <c r="C229" s="70" t="s">
        <v>634</v>
      </c>
      <c r="D229" s="73" t="s">
        <v>676</v>
      </c>
      <c r="E229" s="70">
        <v>66</v>
      </c>
      <c r="F229" s="70" t="s">
        <v>636</v>
      </c>
      <c r="G229" s="70" t="s">
        <v>670</v>
      </c>
      <c r="H229" s="71">
        <v>3.3</v>
      </c>
      <c r="I229" s="71">
        <v>3.3</v>
      </c>
      <c r="J229" s="77"/>
      <c r="K229" s="77"/>
      <c r="L229" s="77"/>
      <c r="M229" s="77"/>
      <c r="N229" s="77"/>
      <c r="O229" s="77"/>
      <c r="P229" s="78"/>
      <c r="Q229" s="57"/>
    </row>
    <row r="230" spans="1:17" ht="14.25">
      <c r="A230" s="70" t="s">
        <v>411</v>
      </c>
      <c r="B230" s="70" t="s">
        <v>412</v>
      </c>
      <c r="C230" s="70" t="s">
        <v>608</v>
      </c>
      <c r="D230" s="73"/>
      <c r="E230" s="70">
        <v>400</v>
      </c>
      <c r="F230" s="70" t="s">
        <v>610</v>
      </c>
      <c r="G230" s="70" t="s">
        <v>670</v>
      </c>
      <c r="H230" s="71">
        <v>2.4</v>
      </c>
      <c r="I230" s="71">
        <v>2.4</v>
      </c>
      <c r="J230" s="77"/>
      <c r="K230" s="77"/>
      <c r="L230" s="77"/>
      <c r="M230" s="77"/>
      <c r="N230" s="77"/>
      <c r="O230" s="77"/>
      <c r="P230" s="78"/>
      <c r="Q230" s="57"/>
    </row>
    <row r="231" spans="1:17" ht="14.25">
      <c r="A231" s="70" t="s">
        <v>411</v>
      </c>
      <c r="B231" s="70" t="s">
        <v>412</v>
      </c>
      <c r="C231" s="70" t="s">
        <v>677</v>
      </c>
      <c r="D231" s="73"/>
      <c r="E231" s="70">
        <v>486</v>
      </c>
      <c r="F231" s="70" t="s">
        <v>382</v>
      </c>
      <c r="G231" s="70" t="s">
        <v>678</v>
      </c>
      <c r="H231" s="71">
        <v>4.86</v>
      </c>
      <c r="I231" s="71">
        <v>4.86</v>
      </c>
      <c r="J231" s="77"/>
      <c r="K231" s="77"/>
      <c r="L231" s="77"/>
      <c r="M231" s="77"/>
      <c r="N231" s="77"/>
      <c r="O231" s="77"/>
      <c r="P231" s="78"/>
      <c r="Q231" s="57"/>
    </row>
    <row r="232" spans="1:17" ht="14.25">
      <c r="A232" s="70" t="s">
        <v>376</v>
      </c>
      <c r="B232" s="70" t="s">
        <v>377</v>
      </c>
      <c r="C232" s="70" t="s">
        <v>679</v>
      </c>
      <c r="D232" s="70"/>
      <c r="E232" s="70">
        <v>20</v>
      </c>
      <c r="F232" s="70" t="s">
        <v>382</v>
      </c>
      <c r="G232" s="70" t="s">
        <v>680</v>
      </c>
      <c r="H232" s="71">
        <v>1.2</v>
      </c>
      <c r="I232" s="71">
        <v>1.2</v>
      </c>
      <c r="J232" s="77"/>
      <c r="K232" s="77"/>
      <c r="L232" s="77"/>
      <c r="M232" s="77"/>
      <c r="N232" s="77"/>
      <c r="O232" s="77"/>
      <c r="P232" s="78"/>
      <c r="Q232" s="57" t="s">
        <v>350</v>
      </c>
    </row>
    <row r="233" spans="1:17" ht="14.25">
      <c r="A233" s="70" t="s">
        <v>376</v>
      </c>
      <c r="B233" s="70" t="s">
        <v>377</v>
      </c>
      <c r="C233" s="70" t="s">
        <v>608</v>
      </c>
      <c r="D233" s="70"/>
      <c r="E233" s="70">
        <v>130</v>
      </c>
      <c r="F233" s="70" t="s">
        <v>610</v>
      </c>
      <c r="G233" s="70" t="s">
        <v>680</v>
      </c>
      <c r="H233" s="71">
        <v>0.78</v>
      </c>
      <c r="I233" s="71">
        <v>0.78</v>
      </c>
      <c r="J233" s="77"/>
      <c r="K233" s="77"/>
      <c r="L233" s="77"/>
      <c r="M233" s="77"/>
      <c r="N233" s="77"/>
      <c r="O233" s="77"/>
      <c r="P233" s="78"/>
      <c r="Q233" s="57"/>
    </row>
    <row r="234" spans="1:17" ht="22.5">
      <c r="A234" s="70" t="s">
        <v>376</v>
      </c>
      <c r="B234" s="70" t="s">
        <v>377</v>
      </c>
      <c r="C234" s="70" t="s">
        <v>634</v>
      </c>
      <c r="D234" s="70" t="s">
        <v>681</v>
      </c>
      <c r="E234" s="70">
        <v>192.5</v>
      </c>
      <c r="F234" s="70" t="s">
        <v>636</v>
      </c>
      <c r="G234" s="70" t="s">
        <v>680</v>
      </c>
      <c r="H234" s="71">
        <v>7.7</v>
      </c>
      <c r="I234" s="71">
        <v>7.7</v>
      </c>
      <c r="J234" s="77"/>
      <c r="K234" s="77"/>
      <c r="L234" s="77"/>
      <c r="M234" s="77"/>
      <c r="N234" s="77"/>
      <c r="O234" s="77"/>
      <c r="P234" s="78"/>
      <c r="Q234" s="57"/>
    </row>
    <row r="235" spans="1:17" ht="22.5">
      <c r="A235" s="70" t="s">
        <v>376</v>
      </c>
      <c r="B235" s="70" t="s">
        <v>377</v>
      </c>
      <c r="C235" s="70" t="s">
        <v>642</v>
      </c>
      <c r="D235" s="70" t="s">
        <v>682</v>
      </c>
      <c r="E235" s="70">
        <v>210</v>
      </c>
      <c r="F235" s="70" t="s">
        <v>382</v>
      </c>
      <c r="G235" s="70" t="s">
        <v>680</v>
      </c>
      <c r="H235" s="71">
        <v>4.2</v>
      </c>
      <c r="I235" s="71">
        <v>4.2</v>
      </c>
      <c r="J235" s="77"/>
      <c r="K235" s="77"/>
      <c r="L235" s="77"/>
      <c r="M235" s="77"/>
      <c r="N235" s="77"/>
      <c r="O235" s="77"/>
      <c r="P235" s="78"/>
      <c r="Q235" s="57" t="s">
        <v>683</v>
      </c>
    </row>
    <row r="236" spans="1:17" ht="14.25">
      <c r="A236" s="70" t="s">
        <v>376</v>
      </c>
      <c r="B236" s="70" t="s">
        <v>377</v>
      </c>
      <c r="C236" s="70" t="s">
        <v>657</v>
      </c>
      <c r="D236" s="70"/>
      <c r="E236" s="70">
        <v>12</v>
      </c>
      <c r="F236" s="70" t="s">
        <v>610</v>
      </c>
      <c r="G236" s="70" t="s">
        <v>680</v>
      </c>
      <c r="H236" s="71">
        <v>0.6</v>
      </c>
      <c r="I236" s="71">
        <v>0.6</v>
      </c>
      <c r="J236" s="77"/>
      <c r="K236" s="77"/>
      <c r="L236" s="77"/>
      <c r="M236" s="77"/>
      <c r="N236" s="77"/>
      <c r="O236" s="77"/>
      <c r="P236" s="78"/>
      <c r="Q236" s="57"/>
    </row>
    <row r="237" spans="1:17" ht="14.25">
      <c r="A237" s="70" t="s">
        <v>376</v>
      </c>
      <c r="B237" s="70" t="s">
        <v>377</v>
      </c>
      <c r="C237" s="70" t="s">
        <v>656</v>
      </c>
      <c r="D237" s="70"/>
      <c r="E237" s="70">
        <v>2</v>
      </c>
      <c r="F237" s="70" t="s">
        <v>610</v>
      </c>
      <c r="G237" s="70" t="s">
        <v>680</v>
      </c>
      <c r="H237" s="71">
        <v>0.3</v>
      </c>
      <c r="I237" s="71">
        <v>0.3</v>
      </c>
      <c r="J237" s="77"/>
      <c r="K237" s="77"/>
      <c r="L237" s="77"/>
      <c r="M237" s="77"/>
      <c r="N237" s="77"/>
      <c r="O237" s="77"/>
      <c r="P237" s="78"/>
      <c r="Q237" s="57"/>
    </row>
    <row r="238" spans="1:17" ht="14.25">
      <c r="A238" s="70" t="s">
        <v>376</v>
      </c>
      <c r="B238" s="70" t="s">
        <v>377</v>
      </c>
      <c r="C238" s="70" t="s">
        <v>684</v>
      </c>
      <c r="D238" s="70"/>
      <c r="E238" s="70">
        <v>767.5</v>
      </c>
      <c r="F238" s="70" t="s">
        <v>382</v>
      </c>
      <c r="G238" s="70" t="s">
        <v>673</v>
      </c>
      <c r="H238" s="71">
        <v>18.42</v>
      </c>
      <c r="I238" s="71">
        <v>18.42</v>
      </c>
      <c r="J238" s="77"/>
      <c r="K238" s="77"/>
      <c r="L238" s="77"/>
      <c r="M238" s="77"/>
      <c r="N238" s="77"/>
      <c r="O238" s="77"/>
      <c r="P238" s="78"/>
      <c r="Q238" s="57"/>
    </row>
    <row r="239" spans="1:17" ht="14.25">
      <c r="A239" s="70" t="s">
        <v>376</v>
      </c>
      <c r="B239" s="70" t="s">
        <v>377</v>
      </c>
      <c r="C239" s="70" t="s">
        <v>602</v>
      </c>
      <c r="D239" s="70" t="s">
        <v>603</v>
      </c>
      <c r="E239" s="70">
        <v>160</v>
      </c>
      <c r="F239" s="70" t="s">
        <v>604</v>
      </c>
      <c r="G239" s="70" t="s">
        <v>673</v>
      </c>
      <c r="H239" s="71">
        <v>28.8</v>
      </c>
      <c r="I239" s="71">
        <v>28.8</v>
      </c>
      <c r="J239" s="77"/>
      <c r="K239" s="77"/>
      <c r="L239" s="77"/>
      <c r="M239" s="77"/>
      <c r="N239" s="77"/>
      <c r="O239" s="77"/>
      <c r="P239" s="78"/>
      <c r="Q239" s="57"/>
    </row>
    <row r="240" spans="1:17" ht="45">
      <c r="A240" s="69" t="s">
        <v>319</v>
      </c>
      <c r="B240" s="69" t="s">
        <v>320</v>
      </c>
      <c r="C240" s="70" t="s">
        <v>621</v>
      </c>
      <c r="D240" s="70" t="s">
        <v>622</v>
      </c>
      <c r="E240" s="70">
        <v>1</v>
      </c>
      <c r="F240" s="70" t="s">
        <v>136</v>
      </c>
      <c r="G240" s="70" t="s">
        <v>629</v>
      </c>
      <c r="H240" s="71">
        <v>25</v>
      </c>
      <c r="I240" s="71">
        <v>25</v>
      </c>
      <c r="J240" s="77"/>
      <c r="K240" s="77"/>
      <c r="L240" s="77"/>
      <c r="M240" s="77"/>
      <c r="N240" s="77"/>
      <c r="O240" s="77"/>
      <c r="P240" s="78"/>
      <c r="Q240" s="57" t="s">
        <v>685</v>
      </c>
    </row>
    <row r="241" spans="1:17" ht="22.5">
      <c r="A241" s="69" t="s">
        <v>319</v>
      </c>
      <c r="B241" s="69" t="s">
        <v>320</v>
      </c>
      <c r="C241" s="69" t="s">
        <v>666</v>
      </c>
      <c r="D241" s="70" t="s">
        <v>686</v>
      </c>
      <c r="E241" s="69">
        <v>1508.3</v>
      </c>
      <c r="F241" s="69" t="s">
        <v>382</v>
      </c>
      <c r="G241" s="70" t="s">
        <v>687</v>
      </c>
      <c r="H241" s="71">
        <v>18.1</v>
      </c>
      <c r="I241" s="71">
        <v>18.1</v>
      </c>
      <c r="J241" s="77"/>
      <c r="K241" s="77"/>
      <c r="L241" s="77"/>
      <c r="M241" s="77"/>
      <c r="N241" s="77"/>
      <c r="O241" s="77"/>
      <c r="P241" s="78"/>
      <c r="Q241" s="57"/>
    </row>
    <row r="242" spans="1:17" ht="22.5">
      <c r="A242" s="69" t="s">
        <v>319</v>
      </c>
      <c r="B242" s="69" t="s">
        <v>320</v>
      </c>
      <c r="C242" s="69" t="s">
        <v>602</v>
      </c>
      <c r="D242" s="70" t="s">
        <v>603</v>
      </c>
      <c r="E242" s="69">
        <v>55</v>
      </c>
      <c r="F242" s="69" t="s">
        <v>604</v>
      </c>
      <c r="G242" s="70" t="s">
        <v>687</v>
      </c>
      <c r="H242" s="71">
        <v>9.9</v>
      </c>
      <c r="I242" s="71">
        <v>9.9</v>
      </c>
      <c r="J242" s="77"/>
      <c r="K242" s="77"/>
      <c r="L242" s="77"/>
      <c r="M242" s="77"/>
      <c r="N242" s="77"/>
      <c r="O242" s="77"/>
      <c r="P242" s="78"/>
      <c r="Q242" s="57"/>
    </row>
    <row r="243" spans="1:17" ht="22.5">
      <c r="A243" s="69" t="s">
        <v>319</v>
      </c>
      <c r="B243" s="69" t="s">
        <v>320</v>
      </c>
      <c r="C243" s="69" t="s">
        <v>655</v>
      </c>
      <c r="D243" s="70" t="s">
        <v>607</v>
      </c>
      <c r="E243" s="69">
        <v>15</v>
      </c>
      <c r="F243" s="69" t="s">
        <v>136</v>
      </c>
      <c r="G243" s="70" t="s">
        <v>687</v>
      </c>
      <c r="H243" s="71">
        <v>4.5</v>
      </c>
      <c r="I243" s="71">
        <v>4.5</v>
      </c>
      <c r="J243" s="77"/>
      <c r="K243" s="77"/>
      <c r="L243" s="77"/>
      <c r="M243" s="77"/>
      <c r="N243" s="77"/>
      <c r="O243" s="77"/>
      <c r="P243" s="78"/>
      <c r="Q243" s="57" t="s">
        <v>688</v>
      </c>
    </row>
    <row r="244" spans="1:17" ht="14.25">
      <c r="A244" s="69" t="s">
        <v>319</v>
      </c>
      <c r="B244" s="69" t="s">
        <v>320</v>
      </c>
      <c r="C244" s="70" t="s">
        <v>612</v>
      </c>
      <c r="D244" s="70" t="s">
        <v>609</v>
      </c>
      <c r="E244" s="69">
        <v>100</v>
      </c>
      <c r="F244" s="69" t="s">
        <v>382</v>
      </c>
      <c r="G244" s="70" t="s">
        <v>629</v>
      </c>
      <c r="H244" s="71">
        <v>4.5</v>
      </c>
      <c r="I244" s="71">
        <v>4.5</v>
      </c>
      <c r="J244" s="77"/>
      <c r="K244" s="77"/>
      <c r="L244" s="77"/>
      <c r="M244" s="77"/>
      <c r="N244" s="77"/>
      <c r="O244" s="77"/>
      <c r="P244" s="78"/>
      <c r="Q244" s="57"/>
    </row>
    <row r="245" spans="1:17" ht="14.25">
      <c r="A245" s="79" t="s">
        <v>423</v>
      </c>
      <c r="B245" s="79" t="s">
        <v>424</v>
      </c>
      <c r="C245" s="79" t="s">
        <v>608</v>
      </c>
      <c r="D245" s="79"/>
      <c r="E245" s="79">
        <v>1003</v>
      </c>
      <c r="F245" s="79" t="s">
        <v>610</v>
      </c>
      <c r="G245" s="80" t="s">
        <v>689</v>
      </c>
      <c r="H245" s="81">
        <v>6.018</v>
      </c>
      <c r="I245" s="81">
        <v>6.018</v>
      </c>
      <c r="J245" s="77"/>
      <c r="K245" s="77"/>
      <c r="L245" s="77"/>
      <c r="M245" s="77"/>
      <c r="N245" s="77"/>
      <c r="O245" s="77"/>
      <c r="P245" s="78"/>
      <c r="Q245" s="57"/>
    </row>
    <row r="246" spans="1:17" ht="22.5">
      <c r="A246" s="79" t="s">
        <v>423</v>
      </c>
      <c r="B246" s="79" t="s">
        <v>424</v>
      </c>
      <c r="C246" s="79" t="s">
        <v>602</v>
      </c>
      <c r="D246" s="79" t="s">
        <v>603</v>
      </c>
      <c r="E246" s="79">
        <v>226</v>
      </c>
      <c r="F246" s="79" t="s">
        <v>604</v>
      </c>
      <c r="G246" s="80" t="s">
        <v>690</v>
      </c>
      <c r="H246" s="81">
        <v>40.68</v>
      </c>
      <c r="I246" s="81">
        <v>40.68</v>
      </c>
      <c r="J246" s="77"/>
      <c r="K246" s="77"/>
      <c r="L246" s="77"/>
      <c r="M246" s="77"/>
      <c r="N246" s="77"/>
      <c r="O246" s="77"/>
      <c r="P246" s="78"/>
      <c r="Q246" s="57" t="s">
        <v>260</v>
      </c>
    </row>
    <row r="247" spans="1:17" ht="14.25">
      <c r="A247" s="79" t="s">
        <v>423</v>
      </c>
      <c r="B247" s="79" t="s">
        <v>424</v>
      </c>
      <c r="C247" s="79" t="s">
        <v>634</v>
      </c>
      <c r="D247" s="79" t="s">
        <v>607</v>
      </c>
      <c r="E247" s="79">
        <v>20.25</v>
      </c>
      <c r="F247" s="79" t="s">
        <v>610</v>
      </c>
      <c r="G247" s="80" t="s">
        <v>633</v>
      </c>
      <c r="H247" s="81">
        <v>1.016</v>
      </c>
      <c r="I247" s="81">
        <v>1.016</v>
      </c>
      <c r="J247" s="77"/>
      <c r="K247" s="77"/>
      <c r="L247" s="77"/>
      <c r="M247" s="77"/>
      <c r="N247" s="77"/>
      <c r="O247" s="77"/>
      <c r="P247" s="78"/>
      <c r="Q247" s="57" t="s">
        <v>691</v>
      </c>
    </row>
    <row r="248" spans="1:17" ht="14.25">
      <c r="A248" s="79" t="s">
        <v>423</v>
      </c>
      <c r="B248" s="79" t="s">
        <v>424</v>
      </c>
      <c r="C248" s="79" t="s">
        <v>618</v>
      </c>
      <c r="D248" s="79" t="s">
        <v>607</v>
      </c>
      <c r="E248" s="79">
        <v>48</v>
      </c>
      <c r="F248" s="79" t="s">
        <v>610</v>
      </c>
      <c r="G248" s="80" t="s">
        <v>633</v>
      </c>
      <c r="H248" s="81">
        <v>1.248</v>
      </c>
      <c r="I248" s="81">
        <v>1.248</v>
      </c>
      <c r="J248" s="77"/>
      <c r="K248" s="77"/>
      <c r="L248" s="77"/>
      <c r="M248" s="77"/>
      <c r="N248" s="77"/>
      <c r="O248" s="77"/>
      <c r="P248" s="78"/>
      <c r="Q248" s="57" t="s">
        <v>691</v>
      </c>
    </row>
    <row r="249" spans="1:17" ht="14.25">
      <c r="A249" s="79" t="s">
        <v>423</v>
      </c>
      <c r="B249" s="79" t="s">
        <v>424</v>
      </c>
      <c r="C249" s="79" t="s">
        <v>606</v>
      </c>
      <c r="D249" s="79" t="s">
        <v>607</v>
      </c>
      <c r="E249" s="79">
        <v>95</v>
      </c>
      <c r="F249" s="79" t="s">
        <v>610</v>
      </c>
      <c r="G249" s="80" t="s">
        <v>633</v>
      </c>
      <c r="H249" s="81">
        <v>0.475</v>
      </c>
      <c r="I249" s="81">
        <v>0.475</v>
      </c>
      <c r="J249" s="77"/>
      <c r="K249" s="77"/>
      <c r="L249" s="77"/>
      <c r="M249" s="77"/>
      <c r="N249" s="77"/>
      <c r="O249" s="77"/>
      <c r="P249" s="78"/>
      <c r="Q249" s="57" t="s">
        <v>691</v>
      </c>
    </row>
    <row r="250" spans="1:17" ht="14.25">
      <c r="A250" s="79" t="s">
        <v>423</v>
      </c>
      <c r="B250" s="79" t="s">
        <v>424</v>
      </c>
      <c r="C250" s="79" t="s">
        <v>692</v>
      </c>
      <c r="D250" s="79" t="s">
        <v>693</v>
      </c>
      <c r="E250" s="79">
        <v>40</v>
      </c>
      <c r="F250" s="79" t="s">
        <v>694</v>
      </c>
      <c r="G250" s="80" t="s">
        <v>633</v>
      </c>
      <c r="H250" s="81">
        <v>0.26</v>
      </c>
      <c r="I250" s="81">
        <v>0.26</v>
      </c>
      <c r="J250" s="77"/>
      <c r="K250" s="77"/>
      <c r="L250" s="77"/>
      <c r="M250" s="77"/>
      <c r="N250" s="77"/>
      <c r="O250" s="77"/>
      <c r="P250" s="78"/>
      <c r="Q250" s="57" t="s">
        <v>691</v>
      </c>
    </row>
    <row r="251" spans="1:17" ht="14.25">
      <c r="A251" s="79" t="s">
        <v>423</v>
      </c>
      <c r="B251" s="79" t="s">
        <v>424</v>
      </c>
      <c r="C251" s="79" t="s">
        <v>657</v>
      </c>
      <c r="D251" s="80" t="s">
        <v>695</v>
      </c>
      <c r="E251" s="79">
        <v>14</v>
      </c>
      <c r="F251" s="79" t="s">
        <v>610</v>
      </c>
      <c r="G251" s="80" t="s">
        <v>633</v>
      </c>
      <c r="H251" s="81">
        <v>0.7</v>
      </c>
      <c r="I251" s="81">
        <v>0.7</v>
      </c>
      <c r="J251" s="77"/>
      <c r="K251" s="77"/>
      <c r="L251" s="77"/>
      <c r="M251" s="77"/>
      <c r="N251" s="77"/>
      <c r="O251" s="77"/>
      <c r="P251" s="78"/>
      <c r="Q251" s="57" t="s">
        <v>691</v>
      </c>
    </row>
    <row r="252" spans="1:17" ht="14.25">
      <c r="A252" s="79" t="s">
        <v>423</v>
      </c>
      <c r="B252" s="79" t="s">
        <v>424</v>
      </c>
      <c r="C252" s="79" t="s">
        <v>657</v>
      </c>
      <c r="D252" s="82" t="s">
        <v>696</v>
      </c>
      <c r="E252" s="79">
        <v>17.3</v>
      </c>
      <c r="F252" s="79" t="s">
        <v>610</v>
      </c>
      <c r="G252" s="80" t="s">
        <v>633</v>
      </c>
      <c r="H252" s="81">
        <v>0.865</v>
      </c>
      <c r="I252" s="81">
        <v>0.865</v>
      </c>
      <c r="J252" s="77"/>
      <c r="K252" s="77"/>
      <c r="L252" s="77"/>
      <c r="M252" s="77"/>
      <c r="N252" s="77"/>
      <c r="O252" s="77"/>
      <c r="P252" s="78"/>
      <c r="Q252" s="57" t="s">
        <v>691</v>
      </c>
    </row>
    <row r="253" spans="1:17" ht="14.25">
      <c r="A253" s="79" t="s">
        <v>423</v>
      </c>
      <c r="B253" s="79" t="s">
        <v>424</v>
      </c>
      <c r="C253" s="79" t="s">
        <v>619</v>
      </c>
      <c r="D253" s="79" t="s">
        <v>607</v>
      </c>
      <c r="E253" s="79">
        <v>1</v>
      </c>
      <c r="F253" s="79" t="s">
        <v>349</v>
      </c>
      <c r="G253" s="80" t="s">
        <v>614</v>
      </c>
      <c r="H253" s="81">
        <v>10</v>
      </c>
      <c r="I253" s="81">
        <v>10</v>
      </c>
      <c r="J253" s="77"/>
      <c r="K253" s="77"/>
      <c r="L253" s="77"/>
      <c r="M253" s="77"/>
      <c r="N253" s="77"/>
      <c r="O253" s="77"/>
      <c r="P253" s="78"/>
      <c r="Q253" s="57" t="s">
        <v>691</v>
      </c>
    </row>
    <row r="254" spans="1:17" ht="14.25">
      <c r="A254" s="79" t="s">
        <v>423</v>
      </c>
      <c r="B254" s="79" t="s">
        <v>424</v>
      </c>
      <c r="C254" s="80" t="s">
        <v>656</v>
      </c>
      <c r="D254" s="79"/>
      <c r="E254" s="79">
        <v>3.92</v>
      </c>
      <c r="F254" s="79" t="s">
        <v>610</v>
      </c>
      <c r="G254" s="80" t="s">
        <v>633</v>
      </c>
      <c r="H254" s="81">
        <v>0.588</v>
      </c>
      <c r="I254" s="81">
        <v>0.588</v>
      </c>
      <c r="J254" s="77"/>
      <c r="K254" s="77"/>
      <c r="L254" s="77"/>
      <c r="M254" s="77"/>
      <c r="N254" s="77"/>
      <c r="O254" s="77"/>
      <c r="P254" s="78"/>
      <c r="Q254" s="57"/>
    </row>
    <row r="255" spans="1:17" ht="14.25">
      <c r="A255" s="79" t="s">
        <v>423</v>
      </c>
      <c r="B255" s="79" t="s">
        <v>424</v>
      </c>
      <c r="C255" s="79" t="s">
        <v>697</v>
      </c>
      <c r="D255" s="79" t="s">
        <v>607</v>
      </c>
      <c r="E255" s="79">
        <v>1</v>
      </c>
      <c r="F255" s="79" t="s">
        <v>110</v>
      </c>
      <c r="G255" s="80" t="s">
        <v>633</v>
      </c>
      <c r="H255" s="81">
        <v>0.15</v>
      </c>
      <c r="I255" s="81">
        <v>0.15</v>
      </c>
      <c r="J255" s="77"/>
      <c r="K255" s="77"/>
      <c r="L255" s="77"/>
      <c r="M255" s="77"/>
      <c r="N255" s="77"/>
      <c r="O255" s="77"/>
      <c r="P255" s="78"/>
      <c r="Q255" s="57"/>
    </row>
    <row r="256" spans="1:17" ht="45">
      <c r="A256" s="68" t="s">
        <v>437</v>
      </c>
      <c r="B256" s="68" t="s">
        <v>438</v>
      </c>
      <c r="C256" s="70" t="s">
        <v>621</v>
      </c>
      <c r="D256" s="70" t="s">
        <v>622</v>
      </c>
      <c r="E256" s="70">
        <v>1</v>
      </c>
      <c r="F256" s="70" t="s">
        <v>136</v>
      </c>
      <c r="G256" s="70"/>
      <c r="H256" s="71">
        <v>25</v>
      </c>
      <c r="I256" s="71">
        <v>25</v>
      </c>
      <c r="J256" s="77"/>
      <c r="K256" s="77"/>
      <c r="L256" s="77"/>
      <c r="M256" s="77"/>
      <c r="N256" s="77"/>
      <c r="O256" s="77"/>
      <c r="P256" s="78"/>
      <c r="Q256" s="57" t="s">
        <v>685</v>
      </c>
    </row>
    <row r="257" spans="1:17" ht="14.25">
      <c r="A257" s="68" t="s">
        <v>437</v>
      </c>
      <c r="B257" s="70" t="s">
        <v>438</v>
      </c>
      <c r="C257" s="70" t="s">
        <v>602</v>
      </c>
      <c r="D257" s="79" t="s">
        <v>603</v>
      </c>
      <c r="E257" s="73">
        <v>140</v>
      </c>
      <c r="F257" s="70" t="s">
        <v>604</v>
      </c>
      <c r="G257" s="70"/>
      <c r="H257" s="71">
        <v>25.2</v>
      </c>
      <c r="I257" s="71">
        <v>25.2</v>
      </c>
      <c r="J257" s="77"/>
      <c r="K257" s="77"/>
      <c r="L257" s="77"/>
      <c r="M257" s="77"/>
      <c r="N257" s="77"/>
      <c r="O257" s="77"/>
      <c r="P257" s="78"/>
      <c r="Q257" s="57"/>
    </row>
    <row r="258" spans="1:17" ht="14.25">
      <c r="A258" s="68" t="s">
        <v>437</v>
      </c>
      <c r="B258" s="70" t="s">
        <v>438</v>
      </c>
      <c r="C258" s="70" t="s">
        <v>606</v>
      </c>
      <c r="D258" s="70" t="s">
        <v>607</v>
      </c>
      <c r="E258" s="70">
        <v>403</v>
      </c>
      <c r="F258" s="70" t="s">
        <v>382</v>
      </c>
      <c r="G258" s="70" t="s">
        <v>698</v>
      </c>
      <c r="H258" s="71">
        <v>2.015</v>
      </c>
      <c r="I258" s="71">
        <v>2.015</v>
      </c>
      <c r="J258" s="77"/>
      <c r="K258" s="77"/>
      <c r="L258" s="77"/>
      <c r="M258" s="77"/>
      <c r="N258" s="77"/>
      <c r="O258" s="77"/>
      <c r="P258" s="78"/>
      <c r="Q258" s="57" t="s">
        <v>691</v>
      </c>
    </row>
    <row r="259" spans="1:17" ht="14.25">
      <c r="A259" s="68" t="s">
        <v>437</v>
      </c>
      <c r="B259" s="70" t="s">
        <v>438</v>
      </c>
      <c r="C259" s="69" t="s">
        <v>600</v>
      </c>
      <c r="D259" s="70" t="s">
        <v>607</v>
      </c>
      <c r="E259" s="69">
        <v>55</v>
      </c>
      <c r="F259" s="69" t="s">
        <v>382</v>
      </c>
      <c r="G259" s="70" t="s">
        <v>698</v>
      </c>
      <c r="H259" s="71">
        <v>0.385</v>
      </c>
      <c r="I259" s="71">
        <v>0.385</v>
      </c>
      <c r="J259" s="77"/>
      <c r="K259" s="77"/>
      <c r="L259" s="77"/>
      <c r="M259" s="77"/>
      <c r="N259" s="77"/>
      <c r="O259" s="77"/>
      <c r="P259" s="78"/>
      <c r="Q259" s="57"/>
    </row>
    <row r="260" spans="1:17" ht="14.25">
      <c r="A260" s="68" t="s">
        <v>437</v>
      </c>
      <c r="B260" s="70" t="s">
        <v>438</v>
      </c>
      <c r="C260" s="69" t="s">
        <v>608</v>
      </c>
      <c r="D260" s="69"/>
      <c r="E260" s="69">
        <v>900</v>
      </c>
      <c r="F260" s="69" t="s">
        <v>610</v>
      </c>
      <c r="G260" s="70" t="s">
        <v>698</v>
      </c>
      <c r="H260" s="71">
        <v>5.4</v>
      </c>
      <c r="I260" s="71">
        <v>5.4</v>
      </c>
      <c r="J260" s="77"/>
      <c r="K260" s="77"/>
      <c r="L260" s="77"/>
      <c r="M260" s="77"/>
      <c r="N260" s="77"/>
      <c r="O260" s="77"/>
      <c r="P260" s="78"/>
      <c r="Q260" s="57"/>
    </row>
    <row r="261" spans="1:17" ht="14.25">
      <c r="A261" s="68" t="s">
        <v>437</v>
      </c>
      <c r="B261" s="70" t="s">
        <v>438</v>
      </c>
      <c r="C261" s="69" t="s">
        <v>634</v>
      </c>
      <c r="D261" s="70" t="s">
        <v>609</v>
      </c>
      <c r="E261" s="69">
        <v>80</v>
      </c>
      <c r="F261" s="69" t="s">
        <v>636</v>
      </c>
      <c r="G261" s="70" t="s">
        <v>698</v>
      </c>
      <c r="H261" s="71">
        <v>4</v>
      </c>
      <c r="I261" s="71">
        <v>4</v>
      </c>
      <c r="J261" s="77"/>
      <c r="K261" s="77"/>
      <c r="L261" s="77"/>
      <c r="M261" s="77"/>
      <c r="N261" s="77"/>
      <c r="O261" s="77"/>
      <c r="P261" s="78"/>
      <c r="Q261" s="57"/>
    </row>
    <row r="262" spans="1:17" ht="14.25">
      <c r="A262" s="69" t="s">
        <v>535</v>
      </c>
      <c r="B262" s="69" t="s">
        <v>536</v>
      </c>
      <c r="C262" s="83" t="s">
        <v>612</v>
      </c>
      <c r="D262" s="70"/>
      <c r="E262" s="69">
        <v>1378</v>
      </c>
      <c r="F262" s="69" t="s">
        <v>382</v>
      </c>
      <c r="G262" s="70" t="s">
        <v>699</v>
      </c>
      <c r="H262" s="71">
        <v>62</v>
      </c>
      <c r="I262" s="71">
        <v>62</v>
      </c>
      <c r="J262" s="77"/>
      <c r="K262" s="77"/>
      <c r="L262" s="77"/>
      <c r="M262" s="77"/>
      <c r="N262" s="77"/>
      <c r="O262" s="77"/>
      <c r="P262" s="78"/>
      <c r="Q262" s="57" t="s">
        <v>260</v>
      </c>
    </row>
    <row r="263" spans="1:17" ht="45">
      <c r="A263" s="70" t="s">
        <v>440</v>
      </c>
      <c r="B263" s="68" t="s">
        <v>441</v>
      </c>
      <c r="C263" s="73" t="s">
        <v>621</v>
      </c>
      <c r="D263" s="73" t="s">
        <v>622</v>
      </c>
      <c r="E263" s="73">
        <v>1</v>
      </c>
      <c r="F263" s="73" t="s">
        <v>136</v>
      </c>
      <c r="G263" s="73"/>
      <c r="H263" s="71">
        <v>25</v>
      </c>
      <c r="I263" s="71">
        <v>25</v>
      </c>
      <c r="J263" s="77"/>
      <c r="K263" s="77"/>
      <c r="L263" s="77"/>
      <c r="M263" s="77"/>
      <c r="N263" s="77"/>
      <c r="O263" s="77"/>
      <c r="P263" s="78"/>
      <c r="Q263" s="57" t="s">
        <v>685</v>
      </c>
    </row>
    <row r="264" spans="1:17" ht="14.25">
      <c r="A264" s="70" t="s">
        <v>440</v>
      </c>
      <c r="B264" s="69" t="s">
        <v>441</v>
      </c>
      <c r="C264" s="69" t="s">
        <v>351</v>
      </c>
      <c r="D264" s="73" t="s">
        <v>607</v>
      </c>
      <c r="E264" s="84">
        <v>2</v>
      </c>
      <c r="F264" s="69" t="s">
        <v>146</v>
      </c>
      <c r="G264" s="70" t="s">
        <v>700</v>
      </c>
      <c r="H264" s="71">
        <v>2.8</v>
      </c>
      <c r="I264" s="71">
        <v>2.8</v>
      </c>
      <c r="J264" s="77"/>
      <c r="K264" s="77"/>
      <c r="L264" s="77"/>
      <c r="M264" s="77"/>
      <c r="N264" s="77"/>
      <c r="O264" s="77"/>
      <c r="P264" s="78"/>
      <c r="Q264" s="57" t="s">
        <v>268</v>
      </c>
    </row>
    <row r="265" spans="1:17" ht="14.25">
      <c r="A265" s="70" t="s">
        <v>440</v>
      </c>
      <c r="B265" s="69" t="s">
        <v>441</v>
      </c>
      <c r="C265" s="69" t="s">
        <v>600</v>
      </c>
      <c r="D265" s="73" t="s">
        <v>607</v>
      </c>
      <c r="E265" s="84" t="s">
        <v>701</v>
      </c>
      <c r="F265" s="69" t="s">
        <v>382</v>
      </c>
      <c r="G265" s="70" t="s">
        <v>702</v>
      </c>
      <c r="H265" s="71">
        <v>0.707</v>
      </c>
      <c r="I265" s="71">
        <v>0.707</v>
      </c>
      <c r="J265" s="77"/>
      <c r="K265" s="77"/>
      <c r="L265" s="77"/>
      <c r="M265" s="77"/>
      <c r="N265" s="77"/>
      <c r="O265" s="77"/>
      <c r="P265" s="78"/>
      <c r="Q265" s="57"/>
    </row>
    <row r="266" spans="1:17" ht="14.25">
      <c r="A266" s="70" t="s">
        <v>440</v>
      </c>
      <c r="B266" s="69" t="s">
        <v>441</v>
      </c>
      <c r="C266" s="70" t="s">
        <v>606</v>
      </c>
      <c r="D266" s="73" t="s">
        <v>607</v>
      </c>
      <c r="E266" s="84" t="s">
        <v>703</v>
      </c>
      <c r="F266" s="69" t="s">
        <v>382</v>
      </c>
      <c r="G266" s="70" t="s">
        <v>633</v>
      </c>
      <c r="H266" s="71">
        <v>0.605</v>
      </c>
      <c r="I266" s="71">
        <v>0.605</v>
      </c>
      <c r="J266" s="77"/>
      <c r="K266" s="77"/>
      <c r="L266" s="77"/>
      <c r="M266" s="77"/>
      <c r="N266" s="77"/>
      <c r="O266" s="77"/>
      <c r="P266" s="78"/>
      <c r="Q266" s="57"/>
    </row>
    <row r="267" spans="1:17" ht="14.25">
      <c r="A267" s="70" t="s">
        <v>440</v>
      </c>
      <c r="B267" s="69" t="s">
        <v>441</v>
      </c>
      <c r="C267" s="70" t="s">
        <v>615</v>
      </c>
      <c r="D267" s="73"/>
      <c r="E267" s="84" t="s">
        <v>704</v>
      </c>
      <c r="F267" s="69" t="s">
        <v>382</v>
      </c>
      <c r="G267" s="70" t="s">
        <v>624</v>
      </c>
      <c r="H267" s="71">
        <v>0.72</v>
      </c>
      <c r="I267" s="71">
        <v>0.72</v>
      </c>
      <c r="J267" s="77"/>
      <c r="K267" s="77"/>
      <c r="L267" s="77"/>
      <c r="M267" s="77"/>
      <c r="N267" s="77"/>
      <c r="O267" s="77"/>
      <c r="P267" s="78"/>
      <c r="Q267" s="57"/>
    </row>
    <row r="268" spans="1:17" ht="22.5">
      <c r="A268" s="70" t="s">
        <v>440</v>
      </c>
      <c r="B268" s="69" t="s">
        <v>441</v>
      </c>
      <c r="C268" s="70" t="s">
        <v>637</v>
      </c>
      <c r="D268" s="73" t="s">
        <v>638</v>
      </c>
      <c r="E268" s="84" t="s">
        <v>705</v>
      </c>
      <c r="F268" s="69" t="s">
        <v>146</v>
      </c>
      <c r="G268" s="70" t="s">
        <v>680</v>
      </c>
      <c r="H268" s="71">
        <v>3</v>
      </c>
      <c r="I268" s="71">
        <v>3</v>
      </c>
      <c r="J268" s="77"/>
      <c r="K268" s="77"/>
      <c r="L268" s="77"/>
      <c r="M268" s="77"/>
      <c r="N268" s="77"/>
      <c r="O268" s="77"/>
      <c r="P268" s="78"/>
      <c r="Q268" s="57" t="s">
        <v>706</v>
      </c>
    </row>
    <row r="269" spans="1:17" ht="14.25">
      <c r="A269" s="70" t="s">
        <v>440</v>
      </c>
      <c r="B269" s="69" t="s">
        <v>441</v>
      </c>
      <c r="C269" s="70" t="s">
        <v>627</v>
      </c>
      <c r="D269" s="73" t="s">
        <v>640</v>
      </c>
      <c r="E269" s="84" t="s">
        <v>707</v>
      </c>
      <c r="F269" s="69" t="s">
        <v>382</v>
      </c>
      <c r="G269" s="70" t="s">
        <v>633</v>
      </c>
      <c r="H269" s="71">
        <v>2.65</v>
      </c>
      <c r="I269" s="71">
        <v>2.65</v>
      </c>
      <c r="J269" s="77"/>
      <c r="K269" s="77"/>
      <c r="L269" s="77"/>
      <c r="M269" s="77"/>
      <c r="N269" s="77"/>
      <c r="O269" s="77"/>
      <c r="P269" s="78"/>
      <c r="Q269" s="57"/>
    </row>
    <row r="270" spans="1:17" ht="14.25">
      <c r="A270" s="70" t="s">
        <v>440</v>
      </c>
      <c r="B270" s="69" t="s">
        <v>441</v>
      </c>
      <c r="C270" s="70" t="s">
        <v>602</v>
      </c>
      <c r="D270" s="69" t="s">
        <v>603</v>
      </c>
      <c r="E270" s="84" t="s">
        <v>708</v>
      </c>
      <c r="F270" s="69" t="s">
        <v>604</v>
      </c>
      <c r="G270" s="70" t="s">
        <v>673</v>
      </c>
      <c r="H270" s="71">
        <v>10.8</v>
      </c>
      <c r="I270" s="71">
        <v>10.8</v>
      </c>
      <c r="J270" s="77"/>
      <c r="K270" s="77"/>
      <c r="L270" s="77"/>
      <c r="M270" s="77"/>
      <c r="N270" s="77"/>
      <c r="O270" s="77"/>
      <c r="P270" s="78"/>
      <c r="Q270" s="57" t="s">
        <v>260</v>
      </c>
    </row>
    <row r="271" spans="1:17" ht="14.25">
      <c r="A271" s="70" t="s">
        <v>440</v>
      </c>
      <c r="B271" s="69" t="s">
        <v>441</v>
      </c>
      <c r="C271" s="70" t="s">
        <v>529</v>
      </c>
      <c r="D271" s="70"/>
      <c r="E271" s="84" t="s">
        <v>709</v>
      </c>
      <c r="F271" s="69" t="s">
        <v>382</v>
      </c>
      <c r="G271" s="70" t="s">
        <v>661</v>
      </c>
      <c r="H271" s="71">
        <v>4.5</v>
      </c>
      <c r="I271" s="71">
        <v>4.5</v>
      </c>
      <c r="J271" s="77"/>
      <c r="K271" s="77"/>
      <c r="L271" s="77"/>
      <c r="M271" s="77"/>
      <c r="N271" s="77"/>
      <c r="O271" s="77"/>
      <c r="P271" s="78"/>
      <c r="Q271" s="57" t="s">
        <v>260</v>
      </c>
    </row>
    <row r="272" spans="1:17" ht="14.25">
      <c r="A272" s="70" t="s">
        <v>440</v>
      </c>
      <c r="B272" s="69" t="s">
        <v>441</v>
      </c>
      <c r="C272" s="70" t="s">
        <v>666</v>
      </c>
      <c r="D272" s="73" t="s">
        <v>640</v>
      </c>
      <c r="E272" s="84" t="s">
        <v>710</v>
      </c>
      <c r="F272" s="69" t="s">
        <v>382</v>
      </c>
      <c r="G272" s="70" t="s">
        <v>624</v>
      </c>
      <c r="H272" s="71">
        <v>0.96</v>
      </c>
      <c r="I272" s="71">
        <v>0.96</v>
      </c>
      <c r="J272" s="77"/>
      <c r="K272" s="77"/>
      <c r="L272" s="77"/>
      <c r="M272" s="77"/>
      <c r="N272" s="77"/>
      <c r="O272" s="77"/>
      <c r="P272" s="78"/>
      <c r="Q272" s="57"/>
    </row>
    <row r="273" spans="1:17" ht="14.25">
      <c r="A273" s="70" t="s">
        <v>440</v>
      </c>
      <c r="B273" s="69" t="s">
        <v>441</v>
      </c>
      <c r="C273" s="70" t="s">
        <v>634</v>
      </c>
      <c r="D273" s="73" t="s">
        <v>640</v>
      </c>
      <c r="E273" s="84" t="s">
        <v>711</v>
      </c>
      <c r="F273" s="69" t="s">
        <v>636</v>
      </c>
      <c r="G273" s="70"/>
      <c r="H273" s="71">
        <v>8.4</v>
      </c>
      <c r="I273" s="71">
        <v>8.4</v>
      </c>
      <c r="J273" s="77"/>
      <c r="K273" s="77"/>
      <c r="L273" s="77"/>
      <c r="M273" s="77"/>
      <c r="N273" s="77"/>
      <c r="O273" s="77"/>
      <c r="P273" s="78"/>
      <c r="Q273" s="57"/>
    </row>
    <row r="274" spans="1:17" ht="14.25">
      <c r="A274" s="70" t="s">
        <v>440</v>
      </c>
      <c r="B274" s="69" t="s">
        <v>441</v>
      </c>
      <c r="C274" s="70" t="s">
        <v>656</v>
      </c>
      <c r="D274" s="73"/>
      <c r="E274" s="84" t="s">
        <v>712</v>
      </c>
      <c r="F274" s="69" t="s">
        <v>610</v>
      </c>
      <c r="G274" s="70" t="s">
        <v>633</v>
      </c>
      <c r="H274" s="71">
        <v>0.75</v>
      </c>
      <c r="I274" s="71">
        <v>0.75</v>
      </c>
      <c r="J274" s="77"/>
      <c r="K274" s="77"/>
      <c r="L274" s="77"/>
      <c r="M274" s="77"/>
      <c r="N274" s="77"/>
      <c r="O274" s="77"/>
      <c r="P274" s="78"/>
      <c r="Q274" s="57"/>
    </row>
    <row r="275" spans="1:17" ht="14.25">
      <c r="A275" s="70" t="s">
        <v>440</v>
      </c>
      <c r="B275" s="69" t="s">
        <v>441</v>
      </c>
      <c r="C275" s="70" t="s">
        <v>657</v>
      </c>
      <c r="D275" s="73"/>
      <c r="E275" s="84" t="s">
        <v>713</v>
      </c>
      <c r="F275" s="69" t="s">
        <v>610</v>
      </c>
      <c r="G275" s="70" t="s">
        <v>633</v>
      </c>
      <c r="H275" s="71">
        <v>1.008</v>
      </c>
      <c r="I275" s="71">
        <v>1.008</v>
      </c>
      <c r="J275" s="77"/>
      <c r="K275" s="77"/>
      <c r="L275" s="77"/>
      <c r="M275" s="77"/>
      <c r="N275" s="77"/>
      <c r="O275" s="77"/>
      <c r="P275" s="78"/>
      <c r="Q275" s="57"/>
    </row>
    <row r="276" spans="1:17" ht="14.25">
      <c r="A276" s="70" t="s">
        <v>440</v>
      </c>
      <c r="B276" s="69" t="s">
        <v>441</v>
      </c>
      <c r="C276" s="70" t="s">
        <v>643</v>
      </c>
      <c r="D276" s="73"/>
      <c r="E276" s="84" t="s">
        <v>705</v>
      </c>
      <c r="F276" s="69" t="s">
        <v>714</v>
      </c>
      <c r="G276" s="70" t="s">
        <v>633</v>
      </c>
      <c r="H276" s="71">
        <v>0.1</v>
      </c>
      <c r="I276" s="71">
        <v>0.1</v>
      </c>
      <c r="J276" s="77"/>
      <c r="K276" s="77"/>
      <c r="L276" s="77"/>
      <c r="M276" s="77"/>
      <c r="N276" s="77"/>
      <c r="O276" s="77"/>
      <c r="P276" s="78"/>
      <c r="Q276" s="57"/>
    </row>
    <row r="277" spans="1:17" ht="14.25">
      <c r="A277" s="70" t="s">
        <v>440</v>
      </c>
      <c r="B277" s="68" t="s">
        <v>447</v>
      </c>
      <c r="C277" s="73" t="s">
        <v>602</v>
      </c>
      <c r="D277" s="73" t="s">
        <v>603</v>
      </c>
      <c r="E277" s="73">
        <v>10</v>
      </c>
      <c r="F277" s="73" t="s">
        <v>604</v>
      </c>
      <c r="G277" s="73" t="s">
        <v>715</v>
      </c>
      <c r="H277" s="71">
        <v>1.8</v>
      </c>
      <c r="I277" s="71">
        <v>1.8</v>
      </c>
      <c r="J277" s="77"/>
      <c r="K277" s="77"/>
      <c r="L277" s="77"/>
      <c r="M277" s="77"/>
      <c r="N277" s="77"/>
      <c r="O277" s="77"/>
      <c r="P277" s="78"/>
      <c r="Q277" s="57" t="s">
        <v>260</v>
      </c>
    </row>
    <row r="278" spans="1:17" ht="14.25">
      <c r="A278" s="70" t="s">
        <v>440</v>
      </c>
      <c r="B278" s="68" t="s">
        <v>447</v>
      </c>
      <c r="C278" s="69" t="s">
        <v>529</v>
      </c>
      <c r="D278" s="73" t="s">
        <v>716</v>
      </c>
      <c r="E278" s="84" t="s">
        <v>717</v>
      </c>
      <c r="F278" s="69" t="s">
        <v>382</v>
      </c>
      <c r="G278" s="70" t="s">
        <v>718</v>
      </c>
      <c r="H278" s="71">
        <v>59</v>
      </c>
      <c r="I278" s="71">
        <v>59</v>
      </c>
      <c r="J278" s="77"/>
      <c r="K278" s="77"/>
      <c r="L278" s="77"/>
      <c r="M278" s="77"/>
      <c r="N278" s="77"/>
      <c r="O278" s="77"/>
      <c r="P278" s="78"/>
      <c r="Q278" s="57" t="s">
        <v>260</v>
      </c>
    </row>
    <row r="279" spans="1:17" ht="14.25">
      <c r="A279" s="70" t="s">
        <v>440</v>
      </c>
      <c r="B279" s="68" t="s">
        <v>447</v>
      </c>
      <c r="C279" s="70" t="s">
        <v>608</v>
      </c>
      <c r="D279" s="73" t="s">
        <v>716</v>
      </c>
      <c r="E279" s="84" t="s">
        <v>719</v>
      </c>
      <c r="F279" s="69" t="s">
        <v>610</v>
      </c>
      <c r="G279" s="70" t="s">
        <v>629</v>
      </c>
      <c r="H279" s="71">
        <v>1.2</v>
      </c>
      <c r="I279" s="71">
        <v>1.2</v>
      </c>
      <c r="J279" s="77"/>
      <c r="K279" s="77"/>
      <c r="L279" s="77"/>
      <c r="M279" s="77"/>
      <c r="N279" s="77"/>
      <c r="O279" s="77"/>
      <c r="P279" s="78"/>
      <c r="Q279" s="57"/>
    </row>
    <row r="280" spans="1:17" ht="45">
      <c r="A280" s="69" t="s">
        <v>440</v>
      </c>
      <c r="B280" s="69" t="s">
        <v>720</v>
      </c>
      <c r="C280" s="85" t="s">
        <v>621</v>
      </c>
      <c r="D280" s="70" t="s">
        <v>632</v>
      </c>
      <c r="E280" s="86">
        <v>1</v>
      </c>
      <c r="F280" s="69" t="s">
        <v>136</v>
      </c>
      <c r="G280" s="70" t="s">
        <v>674</v>
      </c>
      <c r="H280" s="71">
        <v>25</v>
      </c>
      <c r="I280" s="71">
        <v>25</v>
      </c>
      <c r="J280" s="77"/>
      <c r="K280" s="77"/>
      <c r="L280" s="77"/>
      <c r="M280" s="77"/>
      <c r="N280" s="77"/>
      <c r="O280" s="77"/>
      <c r="P280" s="78"/>
      <c r="Q280" s="57" t="s">
        <v>685</v>
      </c>
    </row>
    <row r="281" spans="1:17" ht="14.25">
      <c r="A281" s="69" t="s">
        <v>440</v>
      </c>
      <c r="B281" s="69" t="s">
        <v>720</v>
      </c>
      <c r="C281" s="70" t="s">
        <v>606</v>
      </c>
      <c r="D281" s="70" t="s">
        <v>607</v>
      </c>
      <c r="E281" s="86">
        <v>150</v>
      </c>
      <c r="F281" s="69" t="s">
        <v>382</v>
      </c>
      <c r="G281" s="70" t="s">
        <v>674</v>
      </c>
      <c r="H281" s="71">
        <v>0.75</v>
      </c>
      <c r="I281" s="71">
        <v>0.75</v>
      </c>
      <c r="J281" s="77"/>
      <c r="K281" s="77"/>
      <c r="L281" s="77"/>
      <c r="M281" s="77"/>
      <c r="N281" s="77"/>
      <c r="O281" s="77"/>
      <c r="P281" s="78"/>
      <c r="Q281" s="57"/>
    </row>
    <row r="282" spans="1:17" ht="14.25">
      <c r="A282" s="69" t="s">
        <v>440</v>
      </c>
      <c r="B282" s="69" t="s">
        <v>720</v>
      </c>
      <c r="C282" s="70" t="s">
        <v>612</v>
      </c>
      <c r="D282" s="70"/>
      <c r="E282" s="69">
        <v>1550</v>
      </c>
      <c r="F282" s="69" t="s">
        <v>382</v>
      </c>
      <c r="G282" s="70" t="s">
        <v>721</v>
      </c>
      <c r="H282" s="71">
        <v>31</v>
      </c>
      <c r="I282" s="71">
        <v>31</v>
      </c>
      <c r="J282" s="77"/>
      <c r="K282" s="77"/>
      <c r="L282" s="77"/>
      <c r="M282" s="77"/>
      <c r="N282" s="77"/>
      <c r="O282" s="77"/>
      <c r="P282" s="78"/>
      <c r="Q282" s="57" t="s">
        <v>260</v>
      </c>
    </row>
    <row r="283" spans="1:17" ht="14.25">
      <c r="A283" s="69" t="s">
        <v>440</v>
      </c>
      <c r="B283" s="69" t="s">
        <v>720</v>
      </c>
      <c r="C283" s="70" t="s">
        <v>608</v>
      </c>
      <c r="D283" s="69" t="s">
        <v>640</v>
      </c>
      <c r="E283" s="69">
        <v>800</v>
      </c>
      <c r="F283" s="69" t="s">
        <v>610</v>
      </c>
      <c r="G283" s="70" t="s">
        <v>674</v>
      </c>
      <c r="H283" s="71">
        <v>4.8</v>
      </c>
      <c r="I283" s="71">
        <v>4.8</v>
      </c>
      <c r="J283" s="77"/>
      <c r="K283" s="77"/>
      <c r="L283" s="77"/>
      <c r="M283" s="77"/>
      <c r="N283" s="77"/>
      <c r="O283" s="77"/>
      <c r="P283" s="78"/>
      <c r="Q283" s="57"/>
    </row>
    <row r="284" spans="1:17" ht="14.25">
      <c r="A284" s="69" t="s">
        <v>440</v>
      </c>
      <c r="B284" s="69" t="s">
        <v>720</v>
      </c>
      <c r="C284" s="69" t="s">
        <v>656</v>
      </c>
      <c r="D284" s="69"/>
      <c r="E284" s="69">
        <v>3</v>
      </c>
      <c r="F284" s="69" t="s">
        <v>610</v>
      </c>
      <c r="G284" s="70" t="s">
        <v>674</v>
      </c>
      <c r="H284" s="71">
        <v>0.45</v>
      </c>
      <c r="I284" s="71">
        <v>0.45</v>
      </c>
      <c r="J284" s="77"/>
      <c r="K284" s="77"/>
      <c r="L284" s="77"/>
      <c r="M284" s="77"/>
      <c r="N284" s="77"/>
      <c r="O284" s="77"/>
      <c r="P284" s="78"/>
      <c r="Q284" s="57"/>
    </row>
    <row r="285" spans="1:17" ht="14.25">
      <c r="A285" s="69" t="s">
        <v>440</v>
      </c>
      <c r="B285" s="74" t="s">
        <v>445</v>
      </c>
      <c r="C285" s="70" t="s">
        <v>529</v>
      </c>
      <c r="D285" s="70" t="s">
        <v>716</v>
      </c>
      <c r="E285" s="70">
        <v>3106</v>
      </c>
      <c r="F285" s="70" t="s">
        <v>382</v>
      </c>
      <c r="G285" s="70" t="s">
        <v>662</v>
      </c>
      <c r="H285" s="71">
        <v>46.59</v>
      </c>
      <c r="I285" s="71">
        <v>46.59</v>
      </c>
      <c r="J285" s="77"/>
      <c r="K285" s="77"/>
      <c r="L285" s="77"/>
      <c r="M285" s="77"/>
      <c r="N285" s="77"/>
      <c r="O285" s="77"/>
      <c r="P285" s="78"/>
      <c r="Q285" s="57" t="s">
        <v>260</v>
      </c>
    </row>
    <row r="286" spans="1:17" ht="14.25">
      <c r="A286" s="69" t="s">
        <v>440</v>
      </c>
      <c r="B286" s="74" t="s">
        <v>445</v>
      </c>
      <c r="C286" s="70" t="s">
        <v>627</v>
      </c>
      <c r="D286" s="70" t="s">
        <v>716</v>
      </c>
      <c r="E286" s="70">
        <v>202</v>
      </c>
      <c r="F286" s="70" t="s">
        <v>382</v>
      </c>
      <c r="G286" s="70" t="s">
        <v>722</v>
      </c>
      <c r="H286" s="71">
        <v>1.01</v>
      </c>
      <c r="I286" s="71">
        <v>1.01</v>
      </c>
      <c r="J286" s="77"/>
      <c r="K286" s="77"/>
      <c r="L286" s="77"/>
      <c r="M286" s="77"/>
      <c r="N286" s="77"/>
      <c r="O286" s="77"/>
      <c r="P286" s="78"/>
      <c r="Q286" s="57" t="s">
        <v>260</v>
      </c>
    </row>
    <row r="287" spans="1:17" ht="22.5">
      <c r="A287" s="69" t="s">
        <v>440</v>
      </c>
      <c r="B287" s="74" t="s">
        <v>445</v>
      </c>
      <c r="C287" s="70" t="s">
        <v>637</v>
      </c>
      <c r="D287" s="70" t="s">
        <v>638</v>
      </c>
      <c r="E287" s="70">
        <v>1</v>
      </c>
      <c r="F287" s="70" t="s">
        <v>146</v>
      </c>
      <c r="G287" s="70" t="s">
        <v>723</v>
      </c>
      <c r="H287" s="71">
        <v>6</v>
      </c>
      <c r="I287" s="71">
        <v>6</v>
      </c>
      <c r="J287" s="77"/>
      <c r="K287" s="77"/>
      <c r="L287" s="77"/>
      <c r="M287" s="77"/>
      <c r="N287" s="77"/>
      <c r="O287" s="77"/>
      <c r="P287" s="78"/>
      <c r="Q287" s="57" t="s">
        <v>706</v>
      </c>
    </row>
    <row r="288" spans="1:17" ht="22.5">
      <c r="A288" s="69" t="s">
        <v>440</v>
      </c>
      <c r="B288" s="74" t="s">
        <v>445</v>
      </c>
      <c r="C288" s="70" t="s">
        <v>637</v>
      </c>
      <c r="D288" s="70" t="s">
        <v>638</v>
      </c>
      <c r="E288" s="70">
        <v>1</v>
      </c>
      <c r="F288" s="70" t="s">
        <v>146</v>
      </c>
      <c r="G288" s="70" t="s">
        <v>724</v>
      </c>
      <c r="H288" s="71">
        <v>6</v>
      </c>
      <c r="I288" s="71">
        <v>6</v>
      </c>
      <c r="J288" s="77"/>
      <c r="K288" s="77"/>
      <c r="L288" s="77"/>
      <c r="M288" s="77"/>
      <c r="N288" s="77"/>
      <c r="O288" s="77"/>
      <c r="P288" s="78"/>
      <c r="Q288" s="57" t="s">
        <v>706</v>
      </c>
    </row>
    <row r="289" spans="1:17" ht="22.5">
      <c r="A289" s="69" t="s">
        <v>440</v>
      </c>
      <c r="B289" s="74" t="s">
        <v>445</v>
      </c>
      <c r="C289" s="70" t="s">
        <v>351</v>
      </c>
      <c r="D289" s="70" t="s">
        <v>607</v>
      </c>
      <c r="E289" s="70">
        <v>1</v>
      </c>
      <c r="F289" s="70" t="s">
        <v>146</v>
      </c>
      <c r="G289" s="70" t="s">
        <v>725</v>
      </c>
      <c r="H289" s="71">
        <v>1.4</v>
      </c>
      <c r="I289" s="71">
        <v>1.4</v>
      </c>
      <c r="J289" s="77"/>
      <c r="K289" s="77"/>
      <c r="L289" s="77"/>
      <c r="M289" s="77"/>
      <c r="N289" s="77"/>
      <c r="O289" s="77"/>
      <c r="P289" s="78"/>
      <c r="Q289" s="57" t="s">
        <v>706</v>
      </c>
    </row>
    <row r="290" spans="1:17" ht="14.25">
      <c r="A290" s="69" t="s">
        <v>440</v>
      </c>
      <c r="B290" s="74" t="s">
        <v>445</v>
      </c>
      <c r="C290" s="70" t="s">
        <v>634</v>
      </c>
      <c r="D290" s="70" t="s">
        <v>609</v>
      </c>
      <c r="E290" s="70">
        <v>20</v>
      </c>
      <c r="F290" s="70" t="s">
        <v>636</v>
      </c>
      <c r="G290" s="70" t="s">
        <v>726</v>
      </c>
      <c r="H290" s="71">
        <v>1</v>
      </c>
      <c r="I290" s="71">
        <v>1</v>
      </c>
      <c r="J290" s="77"/>
      <c r="K290" s="77"/>
      <c r="L290" s="77"/>
      <c r="M290" s="77"/>
      <c r="N290" s="77"/>
      <c r="O290" s="77"/>
      <c r="P290" s="78"/>
      <c r="Q290" s="57"/>
    </row>
    <row r="291" spans="1:17" ht="45">
      <c r="A291" s="74" t="s">
        <v>452</v>
      </c>
      <c r="B291" s="87" t="s">
        <v>453</v>
      </c>
      <c r="C291" s="85" t="s">
        <v>621</v>
      </c>
      <c r="D291" s="85" t="s">
        <v>622</v>
      </c>
      <c r="E291" s="85">
        <v>1</v>
      </c>
      <c r="F291" s="85" t="s">
        <v>136</v>
      </c>
      <c r="G291" s="80" t="s">
        <v>727</v>
      </c>
      <c r="H291" s="88">
        <v>25</v>
      </c>
      <c r="I291" s="88">
        <v>25</v>
      </c>
      <c r="J291" s="77"/>
      <c r="K291" s="77"/>
      <c r="L291" s="77"/>
      <c r="M291" s="77"/>
      <c r="N291" s="77"/>
      <c r="O291" s="77"/>
      <c r="P291" s="78"/>
      <c r="Q291" s="57" t="s">
        <v>685</v>
      </c>
    </row>
    <row r="292" spans="1:17" ht="22.5">
      <c r="A292" s="74" t="s">
        <v>452</v>
      </c>
      <c r="B292" s="87" t="s">
        <v>453</v>
      </c>
      <c r="C292" s="85" t="s">
        <v>634</v>
      </c>
      <c r="D292" s="70" t="s">
        <v>728</v>
      </c>
      <c r="E292" s="85">
        <v>1</v>
      </c>
      <c r="F292" s="85" t="s">
        <v>110</v>
      </c>
      <c r="G292" s="80" t="s">
        <v>727</v>
      </c>
      <c r="H292" s="88">
        <v>8.3</v>
      </c>
      <c r="I292" s="88">
        <v>8.3</v>
      </c>
      <c r="J292" s="77"/>
      <c r="K292" s="77"/>
      <c r="L292" s="77"/>
      <c r="M292" s="77"/>
      <c r="N292" s="77"/>
      <c r="O292" s="77"/>
      <c r="P292" s="78"/>
      <c r="Q292" s="57"/>
    </row>
    <row r="293" spans="1:17" ht="22.5">
      <c r="A293" s="74" t="s">
        <v>452</v>
      </c>
      <c r="B293" s="87" t="s">
        <v>453</v>
      </c>
      <c r="C293" s="85" t="s">
        <v>602</v>
      </c>
      <c r="D293" s="85" t="s">
        <v>603</v>
      </c>
      <c r="E293" s="85">
        <v>21</v>
      </c>
      <c r="F293" s="85" t="s">
        <v>604</v>
      </c>
      <c r="G293" s="85" t="s">
        <v>729</v>
      </c>
      <c r="H293" s="88">
        <v>3.78</v>
      </c>
      <c r="I293" s="88">
        <v>3.78</v>
      </c>
      <c r="J293" s="77"/>
      <c r="K293" s="77"/>
      <c r="L293" s="77"/>
      <c r="M293" s="77"/>
      <c r="N293" s="77"/>
      <c r="O293" s="77"/>
      <c r="P293" s="78"/>
      <c r="Q293" s="57" t="s">
        <v>260</v>
      </c>
    </row>
    <row r="294" spans="1:17" ht="22.5">
      <c r="A294" s="74" t="s">
        <v>452</v>
      </c>
      <c r="B294" s="87" t="s">
        <v>453</v>
      </c>
      <c r="C294" s="85" t="s">
        <v>730</v>
      </c>
      <c r="D294" s="70" t="s">
        <v>731</v>
      </c>
      <c r="E294" s="85">
        <v>1</v>
      </c>
      <c r="F294" s="85" t="s">
        <v>110</v>
      </c>
      <c r="G294" s="85" t="s">
        <v>732</v>
      </c>
      <c r="H294" s="88">
        <v>9</v>
      </c>
      <c r="I294" s="88">
        <v>9</v>
      </c>
      <c r="J294" s="77"/>
      <c r="K294" s="77"/>
      <c r="L294" s="77"/>
      <c r="M294" s="77"/>
      <c r="N294" s="77"/>
      <c r="O294" s="77"/>
      <c r="P294" s="78"/>
      <c r="Q294" s="57" t="s">
        <v>268</v>
      </c>
    </row>
    <row r="295" spans="1:17" ht="22.5">
      <c r="A295" s="74" t="s">
        <v>452</v>
      </c>
      <c r="B295" s="87" t="s">
        <v>453</v>
      </c>
      <c r="C295" s="85" t="s">
        <v>730</v>
      </c>
      <c r="D295" s="70" t="s">
        <v>733</v>
      </c>
      <c r="E295" s="85">
        <v>1</v>
      </c>
      <c r="F295" s="85" t="s">
        <v>110</v>
      </c>
      <c r="G295" s="85" t="s">
        <v>674</v>
      </c>
      <c r="H295" s="88">
        <v>15.92</v>
      </c>
      <c r="I295" s="88">
        <v>15.92</v>
      </c>
      <c r="J295" s="77"/>
      <c r="K295" s="77"/>
      <c r="L295" s="77"/>
      <c r="M295" s="77"/>
      <c r="N295" s="77"/>
      <c r="O295" s="77"/>
      <c r="P295" s="78"/>
      <c r="Q295" s="57" t="s">
        <v>268</v>
      </c>
    </row>
    <row r="296" spans="1:17" ht="14.25">
      <c r="A296" s="70" t="s">
        <v>334</v>
      </c>
      <c r="B296" s="70" t="s">
        <v>335</v>
      </c>
      <c r="C296" s="70" t="s">
        <v>602</v>
      </c>
      <c r="D296" s="70" t="s">
        <v>603</v>
      </c>
      <c r="E296" s="70">
        <v>80</v>
      </c>
      <c r="F296" s="70" t="s">
        <v>604</v>
      </c>
      <c r="G296" s="70" t="s">
        <v>673</v>
      </c>
      <c r="H296" s="71">
        <v>14.4</v>
      </c>
      <c r="I296" s="71">
        <v>14.4</v>
      </c>
      <c r="J296" s="77"/>
      <c r="K296" s="77"/>
      <c r="L296" s="77"/>
      <c r="M296" s="77"/>
      <c r="N296" s="77"/>
      <c r="O296" s="77"/>
      <c r="P296" s="78"/>
      <c r="Q296" s="57"/>
    </row>
    <row r="297" spans="1:17" ht="22.5">
      <c r="A297" s="70" t="s">
        <v>334</v>
      </c>
      <c r="B297" s="70" t="s">
        <v>335</v>
      </c>
      <c r="C297" s="70" t="s">
        <v>637</v>
      </c>
      <c r="D297" s="70" t="s">
        <v>734</v>
      </c>
      <c r="E297" s="70">
        <v>2</v>
      </c>
      <c r="F297" s="70" t="s">
        <v>146</v>
      </c>
      <c r="G297" s="70" t="s">
        <v>735</v>
      </c>
      <c r="H297" s="71">
        <v>6</v>
      </c>
      <c r="I297" s="71">
        <v>6</v>
      </c>
      <c r="J297" s="77"/>
      <c r="K297" s="77"/>
      <c r="L297" s="77"/>
      <c r="M297" s="77"/>
      <c r="N297" s="77"/>
      <c r="O297" s="77"/>
      <c r="P297" s="78"/>
      <c r="Q297" s="57" t="s">
        <v>268</v>
      </c>
    </row>
    <row r="298" spans="1:17" ht="14.25">
      <c r="A298" s="70" t="s">
        <v>334</v>
      </c>
      <c r="B298" s="70" t="s">
        <v>335</v>
      </c>
      <c r="C298" s="70" t="s">
        <v>351</v>
      </c>
      <c r="D298" s="70" t="s">
        <v>607</v>
      </c>
      <c r="E298" s="70">
        <v>2</v>
      </c>
      <c r="F298" s="70" t="s">
        <v>146</v>
      </c>
      <c r="G298" s="70" t="s">
        <v>736</v>
      </c>
      <c r="H298" s="71">
        <v>2.8</v>
      </c>
      <c r="I298" s="71">
        <v>2.8</v>
      </c>
      <c r="J298" s="77"/>
      <c r="K298" s="77"/>
      <c r="L298" s="77"/>
      <c r="M298" s="77"/>
      <c r="N298" s="77"/>
      <c r="O298" s="77"/>
      <c r="P298" s="78"/>
      <c r="Q298" s="57" t="s">
        <v>268</v>
      </c>
    </row>
    <row r="299" spans="1:17" ht="14.25">
      <c r="A299" s="70" t="s">
        <v>334</v>
      </c>
      <c r="B299" s="70" t="s">
        <v>335</v>
      </c>
      <c r="C299" s="70" t="s">
        <v>608</v>
      </c>
      <c r="D299" s="70"/>
      <c r="E299" s="70">
        <v>500</v>
      </c>
      <c r="F299" s="70" t="s">
        <v>610</v>
      </c>
      <c r="G299" s="70" t="s">
        <v>670</v>
      </c>
      <c r="H299" s="71">
        <v>3</v>
      </c>
      <c r="I299" s="71">
        <v>3</v>
      </c>
      <c r="J299" s="77"/>
      <c r="K299" s="77"/>
      <c r="L299" s="77"/>
      <c r="M299" s="77"/>
      <c r="N299" s="77"/>
      <c r="O299" s="77"/>
      <c r="P299" s="78"/>
      <c r="Q299" s="57"/>
    </row>
    <row r="300" spans="1:17" ht="14.25">
      <c r="A300" s="70" t="s">
        <v>334</v>
      </c>
      <c r="B300" s="70" t="s">
        <v>335</v>
      </c>
      <c r="C300" s="70" t="s">
        <v>642</v>
      </c>
      <c r="D300" s="70"/>
      <c r="E300" s="70">
        <v>50</v>
      </c>
      <c r="F300" s="70" t="s">
        <v>382</v>
      </c>
      <c r="G300" s="70" t="s">
        <v>670</v>
      </c>
      <c r="H300" s="71">
        <v>1</v>
      </c>
      <c r="I300" s="71">
        <v>1</v>
      </c>
      <c r="J300" s="77"/>
      <c r="K300" s="77"/>
      <c r="L300" s="77"/>
      <c r="M300" s="77"/>
      <c r="N300" s="77"/>
      <c r="O300" s="77"/>
      <c r="P300" s="78"/>
      <c r="Q300" s="57"/>
    </row>
    <row r="301" spans="1:17" ht="14.25">
      <c r="A301" s="70" t="s">
        <v>334</v>
      </c>
      <c r="B301" s="70" t="s">
        <v>335</v>
      </c>
      <c r="C301" s="70" t="s">
        <v>737</v>
      </c>
      <c r="D301" s="70" t="s">
        <v>738</v>
      </c>
      <c r="E301" s="70">
        <v>112.5</v>
      </c>
      <c r="F301" s="70" t="s">
        <v>610</v>
      </c>
      <c r="G301" s="70" t="s">
        <v>670</v>
      </c>
      <c r="H301" s="71">
        <v>2.7</v>
      </c>
      <c r="I301" s="71">
        <v>2.7</v>
      </c>
      <c r="J301" s="77"/>
      <c r="K301" s="77"/>
      <c r="L301" s="77"/>
      <c r="M301" s="77"/>
      <c r="N301" s="77"/>
      <c r="O301" s="77"/>
      <c r="P301" s="78"/>
      <c r="Q301" s="57" t="s">
        <v>739</v>
      </c>
    </row>
    <row r="302" spans="1:17" ht="22.5">
      <c r="A302" s="70" t="s">
        <v>334</v>
      </c>
      <c r="B302" s="70" t="s">
        <v>335</v>
      </c>
      <c r="C302" s="70" t="s">
        <v>634</v>
      </c>
      <c r="D302" s="70" t="s">
        <v>740</v>
      </c>
      <c r="E302" s="70">
        <v>32</v>
      </c>
      <c r="F302" s="70" t="s">
        <v>636</v>
      </c>
      <c r="G302" s="70" t="s">
        <v>670</v>
      </c>
      <c r="H302" s="71">
        <v>1.6</v>
      </c>
      <c r="I302" s="71">
        <v>1.6</v>
      </c>
      <c r="J302" s="77"/>
      <c r="K302" s="77"/>
      <c r="L302" s="77"/>
      <c r="M302" s="77"/>
      <c r="N302" s="77"/>
      <c r="O302" s="77"/>
      <c r="P302" s="78"/>
      <c r="Q302" s="57"/>
    </row>
    <row r="303" spans="1:17" ht="14.25">
      <c r="A303" s="70" t="s">
        <v>334</v>
      </c>
      <c r="B303" s="70" t="s">
        <v>335</v>
      </c>
      <c r="C303" s="70" t="s">
        <v>741</v>
      </c>
      <c r="D303" s="70" t="s">
        <v>607</v>
      </c>
      <c r="E303" s="70">
        <v>1</v>
      </c>
      <c r="F303" s="70" t="s">
        <v>146</v>
      </c>
      <c r="G303" s="70" t="s">
        <v>670</v>
      </c>
      <c r="H303" s="71">
        <v>0.4</v>
      </c>
      <c r="I303" s="71">
        <v>0.4</v>
      </c>
      <c r="J303" s="77"/>
      <c r="K303" s="77"/>
      <c r="L303" s="77"/>
      <c r="M303" s="77"/>
      <c r="N303" s="77"/>
      <c r="O303" s="77"/>
      <c r="P303" s="78"/>
      <c r="Q303" s="57" t="s">
        <v>691</v>
      </c>
    </row>
    <row r="304" spans="1:17" ht="14.25">
      <c r="A304" s="70" t="s">
        <v>334</v>
      </c>
      <c r="B304" s="70" t="s">
        <v>335</v>
      </c>
      <c r="C304" s="70" t="s">
        <v>656</v>
      </c>
      <c r="D304" s="70"/>
      <c r="E304" s="70">
        <v>3.6</v>
      </c>
      <c r="F304" s="70" t="s">
        <v>610</v>
      </c>
      <c r="G304" s="70" t="s">
        <v>670</v>
      </c>
      <c r="H304" s="71">
        <v>0.54</v>
      </c>
      <c r="I304" s="71">
        <v>0.54</v>
      </c>
      <c r="J304" s="77"/>
      <c r="K304" s="77"/>
      <c r="L304" s="77"/>
      <c r="M304" s="77"/>
      <c r="N304" s="77"/>
      <c r="O304" s="77"/>
      <c r="P304" s="78"/>
      <c r="Q304" s="57"/>
    </row>
    <row r="305" spans="1:17" ht="14.25">
      <c r="A305" s="70" t="s">
        <v>334</v>
      </c>
      <c r="B305" s="70" t="s">
        <v>335</v>
      </c>
      <c r="C305" s="70" t="s">
        <v>657</v>
      </c>
      <c r="D305" s="70" t="s">
        <v>742</v>
      </c>
      <c r="E305" s="70">
        <v>25.6</v>
      </c>
      <c r="F305" s="70" t="s">
        <v>610</v>
      </c>
      <c r="G305" s="70" t="s">
        <v>624</v>
      </c>
      <c r="H305" s="71">
        <v>1.281</v>
      </c>
      <c r="I305" s="71">
        <v>1.281</v>
      </c>
      <c r="J305" s="77"/>
      <c r="K305" s="77"/>
      <c r="L305" s="77"/>
      <c r="M305" s="77"/>
      <c r="N305" s="77"/>
      <c r="O305" s="77"/>
      <c r="P305" s="78"/>
      <c r="Q305" s="57"/>
    </row>
    <row r="306" spans="1:17" ht="14.25">
      <c r="A306" s="70" t="s">
        <v>334</v>
      </c>
      <c r="B306" s="70" t="s">
        <v>335</v>
      </c>
      <c r="C306" s="70" t="s">
        <v>619</v>
      </c>
      <c r="D306" s="70"/>
      <c r="E306" s="70">
        <v>1</v>
      </c>
      <c r="F306" s="70" t="s">
        <v>349</v>
      </c>
      <c r="G306" s="70" t="s">
        <v>633</v>
      </c>
      <c r="H306" s="71">
        <v>10</v>
      </c>
      <c r="I306" s="71">
        <v>10</v>
      </c>
      <c r="J306" s="77"/>
      <c r="K306" s="77"/>
      <c r="L306" s="77"/>
      <c r="M306" s="77"/>
      <c r="N306" s="77"/>
      <c r="O306" s="77"/>
      <c r="P306" s="78"/>
      <c r="Q306" s="57" t="s">
        <v>691</v>
      </c>
    </row>
    <row r="307" spans="1:17" ht="14.25">
      <c r="A307" s="70" t="s">
        <v>334</v>
      </c>
      <c r="B307" s="70" t="s">
        <v>335</v>
      </c>
      <c r="C307" s="70" t="s">
        <v>627</v>
      </c>
      <c r="D307" s="70" t="s">
        <v>743</v>
      </c>
      <c r="E307" s="70">
        <v>3000</v>
      </c>
      <c r="F307" s="70" t="s">
        <v>382</v>
      </c>
      <c r="G307" s="70" t="s">
        <v>673</v>
      </c>
      <c r="H307" s="71">
        <v>15</v>
      </c>
      <c r="I307" s="71">
        <v>15</v>
      </c>
      <c r="J307" s="77"/>
      <c r="K307" s="77"/>
      <c r="L307" s="77"/>
      <c r="M307" s="77"/>
      <c r="N307" s="77"/>
      <c r="O307" s="77"/>
      <c r="P307" s="78"/>
      <c r="Q307" s="57"/>
    </row>
    <row r="308" spans="1:17" ht="14.25">
      <c r="A308" s="70" t="s">
        <v>334</v>
      </c>
      <c r="B308" s="70" t="s">
        <v>335</v>
      </c>
      <c r="C308" s="70" t="s">
        <v>744</v>
      </c>
      <c r="D308" s="70" t="s">
        <v>607</v>
      </c>
      <c r="E308" s="70">
        <v>11</v>
      </c>
      <c r="F308" s="70" t="s">
        <v>136</v>
      </c>
      <c r="G308" s="70" t="s">
        <v>673</v>
      </c>
      <c r="H308" s="71">
        <v>0.495</v>
      </c>
      <c r="I308" s="71">
        <v>0.495</v>
      </c>
      <c r="J308" s="77"/>
      <c r="K308" s="77"/>
      <c r="L308" s="77"/>
      <c r="M308" s="77"/>
      <c r="N308" s="77"/>
      <c r="O308" s="77"/>
      <c r="P308" s="78"/>
      <c r="Q308" s="57"/>
    </row>
    <row r="309" spans="1:17" ht="14.25">
      <c r="A309" s="70" t="s">
        <v>334</v>
      </c>
      <c r="B309" s="70" t="s">
        <v>335</v>
      </c>
      <c r="C309" s="70" t="s">
        <v>684</v>
      </c>
      <c r="D309" s="70" t="s">
        <v>684</v>
      </c>
      <c r="E309" s="70">
        <v>66</v>
      </c>
      <c r="F309" s="70" t="s">
        <v>382</v>
      </c>
      <c r="G309" s="70" t="s">
        <v>673</v>
      </c>
      <c r="H309" s="71">
        <v>1.584</v>
      </c>
      <c r="I309" s="71">
        <v>1.584</v>
      </c>
      <c r="J309" s="77"/>
      <c r="K309" s="77"/>
      <c r="L309" s="77"/>
      <c r="M309" s="77"/>
      <c r="N309" s="77"/>
      <c r="O309" s="77"/>
      <c r="P309" s="78"/>
      <c r="Q309" s="57" t="s">
        <v>745</v>
      </c>
    </row>
    <row r="310" spans="1:17" ht="22.5">
      <c r="A310" s="70" t="s">
        <v>334</v>
      </c>
      <c r="B310" s="70" t="s">
        <v>335</v>
      </c>
      <c r="C310" s="70" t="s">
        <v>655</v>
      </c>
      <c r="D310" s="70" t="s">
        <v>607</v>
      </c>
      <c r="E310" s="70">
        <v>4</v>
      </c>
      <c r="F310" s="70" t="s">
        <v>136</v>
      </c>
      <c r="G310" s="70" t="s">
        <v>746</v>
      </c>
      <c r="H310" s="71">
        <v>1.2</v>
      </c>
      <c r="I310" s="71">
        <v>1.2</v>
      </c>
      <c r="J310" s="77"/>
      <c r="K310" s="77"/>
      <c r="L310" s="77"/>
      <c r="M310" s="77"/>
      <c r="N310" s="77"/>
      <c r="O310" s="77"/>
      <c r="P310" s="78"/>
      <c r="Q310" s="57" t="s">
        <v>691</v>
      </c>
    </row>
    <row r="311" spans="1:17" ht="45">
      <c r="A311" s="69" t="s">
        <v>334</v>
      </c>
      <c r="B311" s="70" t="s">
        <v>341</v>
      </c>
      <c r="C311" s="70" t="s">
        <v>621</v>
      </c>
      <c r="D311" s="70" t="s">
        <v>747</v>
      </c>
      <c r="E311" s="70">
        <v>1</v>
      </c>
      <c r="F311" s="70" t="s">
        <v>136</v>
      </c>
      <c r="G311" s="70" t="s">
        <v>624</v>
      </c>
      <c r="H311" s="71">
        <v>16</v>
      </c>
      <c r="I311" s="71">
        <v>16</v>
      </c>
      <c r="J311" s="77"/>
      <c r="K311" s="77"/>
      <c r="L311" s="77"/>
      <c r="M311" s="77"/>
      <c r="N311" s="77"/>
      <c r="O311" s="77"/>
      <c r="P311" s="78"/>
      <c r="Q311" s="57" t="s">
        <v>685</v>
      </c>
    </row>
    <row r="312" spans="1:17" ht="14.25">
      <c r="A312" s="69" t="s">
        <v>334</v>
      </c>
      <c r="B312" s="70" t="s">
        <v>341</v>
      </c>
      <c r="C312" s="70" t="s">
        <v>612</v>
      </c>
      <c r="D312" s="70" t="s">
        <v>748</v>
      </c>
      <c r="E312" s="70">
        <v>847</v>
      </c>
      <c r="F312" s="70" t="s">
        <v>382</v>
      </c>
      <c r="G312" s="70"/>
      <c r="H312" s="71">
        <v>38.115</v>
      </c>
      <c r="I312" s="71">
        <v>38.115</v>
      </c>
      <c r="J312" s="77"/>
      <c r="K312" s="77"/>
      <c r="L312" s="77"/>
      <c r="M312" s="77"/>
      <c r="N312" s="77"/>
      <c r="O312" s="77"/>
      <c r="P312" s="78"/>
      <c r="Q312" s="57" t="s">
        <v>260</v>
      </c>
    </row>
    <row r="313" spans="1:17" ht="14.25">
      <c r="A313" s="69" t="s">
        <v>334</v>
      </c>
      <c r="B313" s="70" t="s">
        <v>341</v>
      </c>
      <c r="C313" s="70" t="s">
        <v>657</v>
      </c>
      <c r="D313" s="70" t="s">
        <v>749</v>
      </c>
      <c r="E313" s="70">
        <v>13.7</v>
      </c>
      <c r="F313" s="70" t="s">
        <v>610</v>
      </c>
      <c r="G313" s="70" t="s">
        <v>624</v>
      </c>
      <c r="H313" s="71">
        <v>0.685</v>
      </c>
      <c r="I313" s="71">
        <v>0.685</v>
      </c>
      <c r="J313" s="77"/>
      <c r="K313" s="77"/>
      <c r="L313" s="77"/>
      <c r="M313" s="77"/>
      <c r="N313" s="77"/>
      <c r="O313" s="77"/>
      <c r="P313" s="78"/>
      <c r="Q313" s="57"/>
    </row>
    <row r="314" spans="1:17" ht="14.25">
      <c r="A314" s="69" t="s">
        <v>334</v>
      </c>
      <c r="B314" s="70" t="s">
        <v>341</v>
      </c>
      <c r="C314" s="70" t="s">
        <v>602</v>
      </c>
      <c r="D314" s="70" t="s">
        <v>603</v>
      </c>
      <c r="E314" s="70">
        <v>40</v>
      </c>
      <c r="F314" s="70" t="s">
        <v>604</v>
      </c>
      <c r="G314" s="70" t="s">
        <v>673</v>
      </c>
      <c r="H314" s="71">
        <v>7.2</v>
      </c>
      <c r="I314" s="71">
        <v>7.2</v>
      </c>
      <c r="J314" s="77"/>
      <c r="K314" s="77"/>
      <c r="L314" s="77"/>
      <c r="M314" s="77"/>
      <c r="N314" s="77"/>
      <c r="O314" s="77"/>
      <c r="P314" s="78"/>
      <c r="Q314" s="57" t="s">
        <v>260</v>
      </c>
    </row>
    <row r="315" spans="1:17" ht="45">
      <c r="A315" s="70" t="s">
        <v>459</v>
      </c>
      <c r="B315" s="69" t="s">
        <v>460</v>
      </c>
      <c r="C315" s="70" t="s">
        <v>621</v>
      </c>
      <c r="D315" s="70" t="s">
        <v>622</v>
      </c>
      <c r="E315" s="70">
        <v>1</v>
      </c>
      <c r="F315" s="70" t="s">
        <v>136</v>
      </c>
      <c r="G315" s="70"/>
      <c r="H315" s="71">
        <v>25</v>
      </c>
      <c r="I315" s="71">
        <v>25</v>
      </c>
      <c r="J315" s="77"/>
      <c r="K315" s="77"/>
      <c r="L315" s="77"/>
      <c r="M315" s="77"/>
      <c r="N315" s="77"/>
      <c r="O315" s="77"/>
      <c r="P315" s="78"/>
      <c r="Q315" s="57" t="s">
        <v>685</v>
      </c>
    </row>
    <row r="316" spans="1:17" ht="14.25">
      <c r="A316" s="70" t="s">
        <v>459</v>
      </c>
      <c r="B316" s="69" t="s">
        <v>460</v>
      </c>
      <c r="C316" s="70" t="s">
        <v>602</v>
      </c>
      <c r="D316" s="70" t="s">
        <v>603</v>
      </c>
      <c r="E316" s="70">
        <v>110</v>
      </c>
      <c r="F316" s="70" t="s">
        <v>604</v>
      </c>
      <c r="G316" s="70" t="s">
        <v>673</v>
      </c>
      <c r="H316" s="71">
        <v>19.8</v>
      </c>
      <c r="I316" s="71">
        <v>19.8</v>
      </c>
      <c r="J316" s="77"/>
      <c r="K316" s="77"/>
      <c r="L316" s="77"/>
      <c r="M316" s="77"/>
      <c r="N316" s="77"/>
      <c r="O316" s="77"/>
      <c r="P316" s="78"/>
      <c r="Q316" s="57" t="s">
        <v>260</v>
      </c>
    </row>
    <row r="317" spans="1:17" ht="22.5">
      <c r="A317" s="70" t="s">
        <v>459</v>
      </c>
      <c r="B317" s="69" t="s">
        <v>460</v>
      </c>
      <c r="C317" s="70" t="s">
        <v>627</v>
      </c>
      <c r="D317" s="70"/>
      <c r="E317" s="70">
        <v>500</v>
      </c>
      <c r="F317" s="70" t="s">
        <v>382</v>
      </c>
      <c r="G317" s="70" t="s">
        <v>750</v>
      </c>
      <c r="H317" s="71">
        <v>2.5</v>
      </c>
      <c r="I317" s="71">
        <v>2.5</v>
      </c>
      <c r="J317" s="77"/>
      <c r="K317" s="77"/>
      <c r="L317" s="77"/>
      <c r="M317" s="77"/>
      <c r="N317" s="77"/>
      <c r="O317" s="77"/>
      <c r="P317" s="78"/>
      <c r="Q317" s="57" t="s">
        <v>260</v>
      </c>
    </row>
    <row r="318" spans="1:17" ht="22.5">
      <c r="A318" s="70" t="s">
        <v>459</v>
      </c>
      <c r="B318" s="69" t="s">
        <v>460</v>
      </c>
      <c r="C318" s="70" t="s">
        <v>529</v>
      </c>
      <c r="D318" s="70"/>
      <c r="E318" s="70">
        <v>300</v>
      </c>
      <c r="F318" s="70" t="s">
        <v>382</v>
      </c>
      <c r="G318" s="70" t="s">
        <v>750</v>
      </c>
      <c r="H318" s="71">
        <v>4.5</v>
      </c>
      <c r="I318" s="71">
        <v>4.5</v>
      </c>
      <c r="J318" s="77"/>
      <c r="K318" s="77"/>
      <c r="L318" s="77"/>
      <c r="M318" s="77"/>
      <c r="N318" s="77"/>
      <c r="O318" s="77"/>
      <c r="P318" s="78"/>
      <c r="Q318" s="57" t="s">
        <v>260</v>
      </c>
    </row>
    <row r="319" spans="1:17" ht="22.5">
      <c r="A319" s="70" t="s">
        <v>459</v>
      </c>
      <c r="B319" s="69" t="s">
        <v>460</v>
      </c>
      <c r="C319" s="70" t="s">
        <v>666</v>
      </c>
      <c r="D319" s="70" t="s">
        <v>666</v>
      </c>
      <c r="E319" s="70">
        <v>500</v>
      </c>
      <c r="F319" s="70" t="s">
        <v>382</v>
      </c>
      <c r="G319" s="70" t="s">
        <v>750</v>
      </c>
      <c r="H319" s="71">
        <v>6</v>
      </c>
      <c r="I319" s="71">
        <v>6</v>
      </c>
      <c r="J319" s="77"/>
      <c r="K319" s="77"/>
      <c r="L319" s="77"/>
      <c r="M319" s="77"/>
      <c r="N319" s="77"/>
      <c r="O319" s="77"/>
      <c r="P319" s="78"/>
      <c r="Q319" s="57" t="s">
        <v>268</v>
      </c>
    </row>
    <row r="320" spans="1:17" ht="14.25">
      <c r="A320" s="70" t="s">
        <v>459</v>
      </c>
      <c r="B320" s="69" t="s">
        <v>460</v>
      </c>
      <c r="C320" s="70" t="s">
        <v>656</v>
      </c>
      <c r="D320" s="70"/>
      <c r="E320" s="70">
        <v>8</v>
      </c>
      <c r="F320" s="70" t="s">
        <v>610</v>
      </c>
      <c r="G320" s="70" t="s">
        <v>670</v>
      </c>
      <c r="H320" s="71">
        <v>1.2</v>
      </c>
      <c r="I320" s="71">
        <v>1.2</v>
      </c>
      <c r="J320" s="77"/>
      <c r="K320" s="77"/>
      <c r="L320" s="77"/>
      <c r="M320" s="77"/>
      <c r="N320" s="77"/>
      <c r="O320" s="77"/>
      <c r="P320" s="78"/>
      <c r="Q320" s="57"/>
    </row>
    <row r="321" spans="1:17" ht="14.25">
      <c r="A321" s="70" t="s">
        <v>459</v>
      </c>
      <c r="B321" s="69" t="s">
        <v>460</v>
      </c>
      <c r="C321" s="70" t="s">
        <v>608</v>
      </c>
      <c r="D321" s="70"/>
      <c r="E321" s="70">
        <v>500</v>
      </c>
      <c r="F321" s="70" t="s">
        <v>610</v>
      </c>
      <c r="G321" s="70" t="s">
        <v>670</v>
      </c>
      <c r="H321" s="71">
        <v>3</v>
      </c>
      <c r="I321" s="71">
        <v>3</v>
      </c>
      <c r="J321" s="77"/>
      <c r="K321" s="77"/>
      <c r="L321" s="77"/>
      <c r="M321" s="77"/>
      <c r="N321" s="77"/>
      <c r="O321" s="77"/>
      <c r="P321" s="78"/>
      <c r="Q321" s="57"/>
    </row>
    <row r="322" spans="1:17" ht="45">
      <c r="A322" s="68" t="s">
        <v>314</v>
      </c>
      <c r="B322" s="70" t="s">
        <v>315</v>
      </c>
      <c r="C322" s="70" t="s">
        <v>621</v>
      </c>
      <c r="D322" s="70" t="s">
        <v>622</v>
      </c>
      <c r="E322" s="73">
        <v>1</v>
      </c>
      <c r="F322" s="70" t="s">
        <v>136</v>
      </c>
      <c r="G322" s="70" t="s">
        <v>661</v>
      </c>
      <c r="H322" s="71">
        <v>25</v>
      </c>
      <c r="I322" s="71">
        <v>25</v>
      </c>
      <c r="J322" s="77"/>
      <c r="K322" s="77"/>
      <c r="L322" s="77"/>
      <c r="M322" s="77"/>
      <c r="N322" s="77"/>
      <c r="O322" s="77"/>
      <c r="P322" s="78"/>
      <c r="Q322" s="57" t="s">
        <v>685</v>
      </c>
    </row>
    <row r="323" spans="1:17" ht="14.25">
      <c r="A323" s="68" t="s">
        <v>314</v>
      </c>
      <c r="B323" s="70" t="s">
        <v>315</v>
      </c>
      <c r="C323" s="70" t="s">
        <v>608</v>
      </c>
      <c r="D323" s="70"/>
      <c r="E323" s="86">
        <v>180</v>
      </c>
      <c r="F323" s="70" t="s">
        <v>610</v>
      </c>
      <c r="G323" s="70" t="s">
        <v>661</v>
      </c>
      <c r="H323" s="71">
        <v>1.08</v>
      </c>
      <c r="I323" s="71">
        <v>1.08</v>
      </c>
      <c r="J323" s="77"/>
      <c r="K323" s="77"/>
      <c r="L323" s="77"/>
      <c r="M323" s="77"/>
      <c r="N323" s="77"/>
      <c r="O323" s="77"/>
      <c r="P323" s="78"/>
      <c r="Q323" s="57" t="s">
        <v>685</v>
      </c>
    </row>
    <row r="324" spans="1:17" ht="14.25">
      <c r="A324" s="68" t="s">
        <v>314</v>
      </c>
      <c r="B324" s="70" t="s">
        <v>315</v>
      </c>
      <c r="C324" s="70" t="s">
        <v>600</v>
      </c>
      <c r="D324" s="70" t="s">
        <v>607</v>
      </c>
      <c r="E324" s="73">
        <v>120</v>
      </c>
      <c r="F324" s="70" t="s">
        <v>382</v>
      </c>
      <c r="G324" s="70" t="s">
        <v>661</v>
      </c>
      <c r="H324" s="71">
        <v>0.84</v>
      </c>
      <c r="I324" s="71">
        <v>0.84</v>
      </c>
      <c r="J324" s="77"/>
      <c r="K324" s="77"/>
      <c r="L324" s="77"/>
      <c r="M324" s="77"/>
      <c r="N324" s="77"/>
      <c r="O324" s="77"/>
      <c r="P324" s="78"/>
      <c r="Q324" s="57"/>
    </row>
    <row r="325" spans="1:17" ht="22.5">
      <c r="A325" s="68" t="s">
        <v>314</v>
      </c>
      <c r="B325" s="70" t="s">
        <v>315</v>
      </c>
      <c r="C325" s="70" t="s">
        <v>602</v>
      </c>
      <c r="D325" s="70" t="s">
        <v>603</v>
      </c>
      <c r="E325" s="73">
        <v>30</v>
      </c>
      <c r="F325" s="70" t="s">
        <v>604</v>
      </c>
      <c r="G325" s="70" t="s">
        <v>751</v>
      </c>
      <c r="H325" s="71">
        <v>5.4</v>
      </c>
      <c r="I325" s="71">
        <v>5.4</v>
      </c>
      <c r="J325" s="77"/>
      <c r="K325" s="77"/>
      <c r="L325" s="77"/>
      <c r="M325" s="77"/>
      <c r="N325" s="77"/>
      <c r="O325" s="77"/>
      <c r="P325" s="78"/>
      <c r="Q325" s="57" t="s">
        <v>260</v>
      </c>
    </row>
    <row r="326" spans="1:17" ht="14.25">
      <c r="A326" s="68" t="s">
        <v>314</v>
      </c>
      <c r="B326" s="70" t="s">
        <v>315</v>
      </c>
      <c r="C326" s="70" t="s">
        <v>634</v>
      </c>
      <c r="D326" s="70" t="s">
        <v>752</v>
      </c>
      <c r="E326" s="73">
        <v>67.3</v>
      </c>
      <c r="F326" s="70" t="s">
        <v>636</v>
      </c>
      <c r="G326" s="70" t="s">
        <v>661</v>
      </c>
      <c r="H326" s="71">
        <v>3.365</v>
      </c>
      <c r="I326" s="71">
        <v>3.365</v>
      </c>
      <c r="J326" s="77"/>
      <c r="K326" s="77"/>
      <c r="L326" s="77"/>
      <c r="M326" s="77"/>
      <c r="N326" s="77"/>
      <c r="O326" s="77"/>
      <c r="P326" s="78"/>
      <c r="Q326" s="57"/>
    </row>
    <row r="327" spans="1:17" ht="14.25">
      <c r="A327" s="68" t="s">
        <v>314</v>
      </c>
      <c r="B327" s="70" t="s">
        <v>315</v>
      </c>
      <c r="C327" s="70" t="s">
        <v>615</v>
      </c>
      <c r="D327" s="70" t="s">
        <v>753</v>
      </c>
      <c r="E327" s="73">
        <v>45</v>
      </c>
      <c r="F327" s="70" t="s">
        <v>382</v>
      </c>
      <c r="G327" s="70" t="s">
        <v>754</v>
      </c>
      <c r="H327" s="71">
        <v>0.675</v>
      </c>
      <c r="I327" s="71">
        <v>0.675</v>
      </c>
      <c r="J327" s="77"/>
      <c r="K327" s="77"/>
      <c r="L327" s="77"/>
      <c r="M327" s="77"/>
      <c r="N327" s="77"/>
      <c r="O327" s="77"/>
      <c r="P327" s="78"/>
      <c r="Q327" s="57"/>
    </row>
    <row r="328" spans="1:17" ht="14.25">
      <c r="A328" s="68" t="s">
        <v>314</v>
      </c>
      <c r="B328" s="70" t="s">
        <v>315</v>
      </c>
      <c r="C328" s="69" t="s">
        <v>615</v>
      </c>
      <c r="D328" s="69" t="s">
        <v>753</v>
      </c>
      <c r="E328" s="86">
        <v>6</v>
      </c>
      <c r="F328" s="70" t="s">
        <v>382</v>
      </c>
      <c r="G328" s="70" t="s">
        <v>754</v>
      </c>
      <c r="H328" s="71">
        <v>0.18</v>
      </c>
      <c r="I328" s="71">
        <v>0.18</v>
      </c>
      <c r="J328" s="77"/>
      <c r="K328" s="77"/>
      <c r="L328" s="77"/>
      <c r="M328" s="77"/>
      <c r="N328" s="77"/>
      <c r="O328" s="77"/>
      <c r="P328" s="78"/>
      <c r="Q328" s="57"/>
    </row>
    <row r="329" spans="1:17" ht="14.25">
      <c r="A329" s="68" t="s">
        <v>314</v>
      </c>
      <c r="B329" s="70" t="s">
        <v>315</v>
      </c>
      <c r="C329" s="83" t="s">
        <v>658</v>
      </c>
      <c r="D329" s="70" t="s">
        <v>755</v>
      </c>
      <c r="E329" s="86">
        <v>670</v>
      </c>
      <c r="F329" s="69" t="s">
        <v>382</v>
      </c>
      <c r="G329" s="70" t="s">
        <v>722</v>
      </c>
      <c r="H329" s="71">
        <v>25.46</v>
      </c>
      <c r="I329" s="71">
        <v>25.46</v>
      </c>
      <c r="J329" s="77"/>
      <c r="K329" s="77"/>
      <c r="L329" s="77"/>
      <c r="M329" s="77"/>
      <c r="N329" s="77"/>
      <c r="O329" s="77"/>
      <c r="P329" s="78"/>
      <c r="Q329" s="57" t="s">
        <v>260</v>
      </c>
    </row>
    <row r="330" spans="1:17" ht="14.25">
      <c r="A330" s="69" t="s">
        <v>356</v>
      </c>
      <c r="B330" s="69" t="s">
        <v>357</v>
      </c>
      <c r="C330" s="70" t="s">
        <v>602</v>
      </c>
      <c r="D330" s="70" t="s">
        <v>603</v>
      </c>
      <c r="E330" s="69">
        <v>74</v>
      </c>
      <c r="F330" s="69" t="s">
        <v>604</v>
      </c>
      <c r="G330" s="70" t="s">
        <v>756</v>
      </c>
      <c r="H330" s="71">
        <v>13.32</v>
      </c>
      <c r="I330" s="71">
        <v>13.32</v>
      </c>
      <c r="J330" s="77"/>
      <c r="K330" s="77"/>
      <c r="L330" s="77"/>
      <c r="M330" s="77"/>
      <c r="N330" s="77"/>
      <c r="O330" s="77"/>
      <c r="P330" s="78"/>
      <c r="Q330" s="57" t="s">
        <v>260</v>
      </c>
    </row>
    <row r="331" spans="1:17" ht="14.25">
      <c r="A331" s="69" t="s">
        <v>356</v>
      </c>
      <c r="B331" s="69" t="s">
        <v>357</v>
      </c>
      <c r="C331" s="69" t="s">
        <v>643</v>
      </c>
      <c r="D331" s="70"/>
      <c r="E331" s="69">
        <v>10</v>
      </c>
      <c r="F331" s="69" t="s">
        <v>714</v>
      </c>
      <c r="G331" s="70" t="s">
        <v>757</v>
      </c>
      <c r="H331" s="71">
        <v>1</v>
      </c>
      <c r="I331" s="71">
        <v>1</v>
      </c>
      <c r="J331" s="77"/>
      <c r="K331" s="77"/>
      <c r="L331" s="77"/>
      <c r="M331" s="77"/>
      <c r="N331" s="77"/>
      <c r="O331" s="77"/>
      <c r="P331" s="78"/>
      <c r="Q331" s="57"/>
    </row>
    <row r="332" spans="1:17" ht="14.25">
      <c r="A332" s="69" t="s">
        <v>356</v>
      </c>
      <c r="B332" s="69" t="s">
        <v>357</v>
      </c>
      <c r="C332" s="69" t="s">
        <v>529</v>
      </c>
      <c r="D332" s="70" t="s">
        <v>758</v>
      </c>
      <c r="E332" s="69">
        <v>1600</v>
      </c>
      <c r="F332" s="69" t="s">
        <v>382</v>
      </c>
      <c r="G332" s="70" t="s">
        <v>756</v>
      </c>
      <c r="H332" s="71">
        <v>24</v>
      </c>
      <c r="I332" s="71">
        <v>24</v>
      </c>
      <c r="J332" s="77"/>
      <c r="K332" s="77"/>
      <c r="L332" s="77"/>
      <c r="M332" s="77"/>
      <c r="N332" s="77"/>
      <c r="O332" s="77"/>
      <c r="P332" s="78"/>
      <c r="Q332" s="57" t="s">
        <v>260</v>
      </c>
    </row>
    <row r="333" spans="1:17" ht="14.25">
      <c r="A333" s="69" t="s">
        <v>356</v>
      </c>
      <c r="B333" s="69" t="s">
        <v>357</v>
      </c>
      <c r="C333" s="69" t="s">
        <v>655</v>
      </c>
      <c r="D333" s="70" t="s">
        <v>607</v>
      </c>
      <c r="E333" s="69">
        <v>1</v>
      </c>
      <c r="F333" s="69" t="s">
        <v>136</v>
      </c>
      <c r="G333" s="70" t="s">
        <v>644</v>
      </c>
      <c r="H333" s="71">
        <v>0.3</v>
      </c>
      <c r="I333" s="71">
        <v>0.3</v>
      </c>
      <c r="J333" s="77"/>
      <c r="K333" s="77"/>
      <c r="L333" s="77"/>
      <c r="M333" s="77"/>
      <c r="N333" s="77"/>
      <c r="O333" s="77"/>
      <c r="P333" s="78"/>
      <c r="Q333" s="57" t="s">
        <v>691</v>
      </c>
    </row>
    <row r="334" spans="1:17" ht="14.25">
      <c r="A334" s="69" t="s">
        <v>356</v>
      </c>
      <c r="B334" s="69" t="s">
        <v>357</v>
      </c>
      <c r="C334" s="69" t="s">
        <v>619</v>
      </c>
      <c r="D334" s="70"/>
      <c r="E334" s="69">
        <v>1</v>
      </c>
      <c r="F334" s="69" t="s">
        <v>349</v>
      </c>
      <c r="G334" s="70" t="s">
        <v>644</v>
      </c>
      <c r="H334" s="71">
        <v>10</v>
      </c>
      <c r="I334" s="71">
        <v>10</v>
      </c>
      <c r="J334" s="77"/>
      <c r="K334" s="77"/>
      <c r="L334" s="77"/>
      <c r="M334" s="77"/>
      <c r="N334" s="77"/>
      <c r="O334" s="77"/>
      <c r="P334" s="78"/>
      <c r="Q334" s="57" t="s">
        <v>691</v>
      </c>
    </row>
    <row r="335" spans="1:17" ht="14.25">
      <c r="A335" s="69" t="s">
        <v>356</v>
      </c>
      <c r="B335" s="69" t="s">
        <v>357</v>
      </c>
      <c r="C335" s="69" t="s">
        <v>608</v>
      </c>
      <c r="D335" s="70" t="s">
        <v>758</v>
      </c>
      <c r="E335" s="69">
        <v>695</v>
      </c>
      <c r="F335" s="69" t="s">
        <v>759</v>
      </c>
      <c r="G335" s="70" t="s">
        <v>644</v>
      </c>
      <c r="H335" s="71">
        <v>4.17</v>
      </c>
      <c r="I335" s="71">
        <v>4.17</v>
      </c>
      <c r="J335" s="77"/>
      <c r="K335" s="77"/>
      <c r="L335" s="77"/>
      <c r="M335" s="77"/>
      <c r="N335" s="77"/>
      <c r="O335" s="77"/>
      <c r="P335" s="78"/>
      <c r="Q335" s="57" t="s">
        <v>685</v>
      </c>
    </row>
    <row r="336" spans="1:17" ht="14.25">
      <c r="A336" s="69" t="s">
        <v>356</v>
      </c>
      <c r="B336" s="69" t="s">
        <v>357</v>
      </c>
      <c r="C336" s="69" t="s">
        <v>351</v>
      </c>
      <c r="D336" s="70" t="s">
        <v>607</v>
      </c>
      <c r="E336" s="69">
        <v>1</v>
      </c>
      <c r="F336" s="69" t="s">
        <v>146</v>
      </c>
      <c r="G336" s="70" t="s">
        <v>680</v>
      </c>
      <c r="H336" s="71">
        <v>1.4</v>
      </c>
      <c r="I336" s="71">
        <v>1.4</v>
      </c>
      <c r="J336" s="77"/>
      <c r="K336" s="77"/>
      <c r="L336" s="77"/>
      <c r="M336" s="77"/>
      <c r="N336" s="77"/>
      <c r="O336" s="77"/>
      <c r="P336" s="78"/>
      <c r="Q336" s="57" t="s">
        <v>760</v>
      </c>
    </row>
    <row r="337" spans="1:17" ht="14.25">
      <c r="A337" s="69" t="s">
        <v>356</v>
      </c>
      <c r="B337" s="69" t="s">
        <v>357</v>
      </c>
      <c r="C337" s="69" t="s">
        <v>637</v>
      </c>
      <c r="D337" s="70"/>
      <c r="E337" s="69">
        <v>1</v>
      </c>
      <c r="F337" s="69" t="s">
        <v>349</v>
      </c>
      <c r="G337" s="70" t="s">
        <v>614</v>
      </c>
      <c r="H337" s="71">
        <v>6</v>
      </c>
      <c r="I337" s="71">
        <v>6</v>
      </c>
      <c r="J337" s="77"/>
      <c r="K337" s="77"/>
      <c r="L337" s="77"/>
      <c r="M337" s="77"/>
      <c r="N337" s="77"/>
      <c r="O337" s="77"/>
      <c r="P337" s="78"/>
      <c r="Q337" s="57" t="s">
        <v>760</v>
      </c>
    </row>
    <row r="338" spans="1:17" ht="14.25">
      <c r="A338" s="69" t="s">
        <v>356</v>
      </c>
      <c r="B338" s="69" t="s">
        <v>357</v>
      </c>
      <c r="C338" s="69" t="s">
        <v>666</v>
      </c>
      <c r="D338" s="70" t="s">
        <v>607</v>
      </c>
      <c r="E338" s="69">
        <v>75</v>
      </c>
      <c r="F338" s="69" t="s">
        <v>382</v>
      </c>
      <c r="G338" s="70" t="s">
        <v>722</v>
      </c>
      <c r="H338" s="71">
        <v>0.9</v>
      </c>
      <c r="I338" s="71">
        <v>0.9</v>
      </c>
      <c r="J338" s="77"/>
      <c r="K338" s="77"/>
      <c r="L338" s="77"/>
      <c r="M338" s="77"/>
      <c r="N338" s="77"/>
      <c r="O338" s="77"/>
      <c r="P338" s="78"/>
      <c r="Q338" s="57"/>
    </row>
    <row r="339" spans="1:17" ht="14.25">
      <c r="A339" s="69" t="s">
        <v>356</v>
      </c>
      <c r="B339" s="69" t="s">
        <v>357</v>
      </c>
      <c r="C339" s="69" t="s">
        <v>634</v>
      </c>
      <c r="D339" s="70" t="s">
        <v>761</v>
      </c>
      <c r="E339" s="69">
        <v>10.5</v>
      </c>
      <c r="F339" s="69" t="s">
        <v>762</v>
      </c>
      <c r="G339" s="70" t="s">
        <v>644</v>
      </c>
      <c r="H339" s="71">
        <v>0.525</v>
      </c>
      <c r="I339" s="71">
        <v>0.525</v>
      </c>
      <c r="J339" s="77"/>
      <c r="K339" s="77"/>
      <c r="L339" s="77"/>
      <c r="M339" s="77"/>
      <c r="N339" s="77"/>
      <c r="O339" s="77"/>
      <c r="P339" s="78"/>
      <c r="Q339" s="57"/>
    </row>
    <row r="340" spans="1:17" ht="14.25">
      <c r="A340" s="69" t="s">
        <v>356</v>
      </c>
      <c r="B340" s="69" t="s">
        <v>357</v>
      </c>
      <c r="C340" s="69" t="s">
        <v>600</v>
      </c>
      <c r="D340" s="69" t="s">
        <v>607</v>
      </c>
      <c r="E340" s="69">
        <v>55</v>
      </c>
      <c r="F340" s="69" t="s">
        <v>382</v>
      </c>
      <c r="G340" s="70" t="s">
        <v>644</v>
      </c>
      <c r="H340" s="71">
        <v>0.385</v>
      </c>
      <c r="I340" s="71">
        <v>0.385</v>
      </c>
      <c r="J340" s="77"/>
      <c r="K340" s="77"/>
      <c r="L340" s="77"/>
      <c r="M340" s="77"/>
      <c r="N340" s="77"/>
      <c r="O340" s="77"/>
      <c r="P340" s="78"/>
      <c r="Q340" s="57"/>
    </row>
    <row r="341" spans="1:17" ht="33.75">
      <c r="A341" s="70" t="s">
        <v>520</v>
      </c>
      <c r="B341" s="70" t="s">
        <v>521</v>
      </c>
      <c r="C341" s="70" t="s">
        <v>612</v>
      </c>
      <c r="D341" s="70" t="s">
        <v>763</v>
      </c>
      <c r="E341" s="70">
        <v>500</v>
      </c>
      <c r="F341" s="70" t="s">
        <v>382</v>
      </c>
      <c r="G341" s="70" t="s">
        <v>764</v>
      </c>
      <c r="H341" s="71">
        <v>22.5</v>
      </c>
      <c r="I341" s="71">
        <v>22.5</v>
      </c>
      <c r="J341" s="77"/>
      <c r="K341" s="77"/>
      <c r="L341" s="77"/>
      <c r="M341" s="77"/>
      <c r="N341" s="77"/>
      <c r="O341" s="77"/>
      <c r="P341" s="78"/>
      <c r="Q341" s="57" t="s">
        <v>350</v>
      </c>
    </row>
    <row r="342" spans="1:17" ht="14.25">
      <c r="A342" s="70" t="s">
        <v>520</v>
      </c>
      <c r="B342" s="70" t="s">
        <v>521</v>
      </c>
      <c r="C342" s="70" t="s">
        <v>602</v>
      </c>
      <c r="D342" s="70" t="s">
        <v>603</v>
      </c>
      <c r="E342" s="70">
        <v>134</v>
      </c>
      <c r="F342" s="70" t="s">
        <v>604</v>
      </c>
      <c r="G342" s="70"/>
      <c r="H342" s="71">
        <v>24.12</v>
      </c>
      <c r="I342" s="71">
        <v>24.12</v>
      </c>
      <c r="J342" s="77"/>
      <c r="K342" s="77"/>
      <c r="L342" s="77"/>
      <c r="M342" s="77"/>
      <c r="N342" s="77"/>
      <c r="O342" s="77"/>
      <c r="P342" s="78"/>
      <c r="Q342" s="57"/>
    </row>
    <row r="343" spans="1:17" ht="14.25">
      <c r="A343" s="70" t="s">
        <v>520</v>
      </c>
      <c r="B343" s="70" t="s">
        <v>521</v>
      </c>
      <c r="C343" s="70" t="s">
        <v>627</v>
      </c>
      <c r="D343" s="70" t="s">
        <v>716</v>
      </c>
      <c r="E343" s="70">
        <v>1809</v>
      </c>
      <c r="F343" s="70" t="s">
        <v>382</v>
      </c>
      <c r="G343" s="70" t="s">
        <v>765</v>
      </c>
      <c r="H343" s="71">
        <v>9.045</v>
      </c>
      <c r="I343" s="71">
        <v>9.045</v>
      </c>
      <c r="J343" s="77"/>
      <c r="K343" s="77"/>
      <c r="L343" s="77"/>
      <c r="M343" s="77"/>
      <c r="N343" s="77"/>
      <c r="O343" s="77"/>
      <c r="P343" s="78"/>
      <c r="Q343" s="57"/>
    </row>
    <row r="344" spans="1:17" ht="22.5">
      <c r="A344" s="70" t="s">
        <v>520</v>
      </c>
      <c r="B344" s="70" t="s">
        <v>521</v>
      </c>
      <c r="C344" s="70" t="s">
        <v>766</v>
      </c>
      <c r="D344" s="70" t="s">
        <v>767</v>
      </c>
      <c r="E344" s="70">
        <v>120</v>
      </c>
      <c r="F344" s="70" t="s">
        <v>610</v>
      </c>
      <c r="G344" s="70" t="s">
        <v>768</v>
      </c>
      <c r="H344" s="71">
        <v>4.8</v>
      </c>
      <c r="I344" s="71">
        <v>4.8</v>
      </c>
      <c r="J344" s="77"/>
      <c r="K344" s="77"/>
      <c r="L344" s="77"/>
      <c r="M344" s="77"/>
      <c r="N344" s="77"/>
      <c r="O344" s="77"/>
      <c r="P344" s="78"/>
      <c r="Q344" s="57" t="s">
        <v>739</v>
      </c>
    </row>
    <row r="345" spans="1:17" ht="14.25">
      <c r="A345" s="70" t="s">
        <v>520</v>
      </c>
      <c r="B345" s="70" t="s">
        <v>521</v>
      </c>
      <c r="C345" s="70" t="s">
        <v>608</v>
      </c>
      <c r="D345" s="70" t="s">
        <v>769</v>
      </c>
      <c r="E345" s="70">
        <v>160</v>
      </c>
      <c r="F345" s="70" t="s">
        <v>610</v>
      </c>
      <c r="G345" s="70" t="s">
        <v>768</v>
      </c>
      <c r="H345" s="71">
        <v>0.96</v>
      </c>
      <c r="I345" s="71">
        <v>0.96</v>
      </c>
      <c r="J345" s="77"/>
      <c r="K345" s="77"/>
      <c r="L345" s="77"/>
      <c r="M345" s="77"/>
      <c r="N345" s="77"/>
      <c r="O345" s="77"/>
      <c r="P345" s="78"/>
      <c r="Q345" s="57" t="s">
        <v>685</v>
      </c>
    </row>
    <row r="346" spans="1:17" ht="14.25">
      <c r="A346" s="70" t="s">
        <v>520</v>
      </c>
      <c r="B346" s="70" t="s">
        <v>521</v>
      </c>
      <c r="C346" s="70" t="s">
        <v>657</v>
      </c>
      <c r="D346" s="70" t="s">
        <v>770</v>
      </c>
      <c r="E346" s="70">
        <v>11.5</v>
      </c>
      <c r="F346" s="70" t="s">
        <v>610</v>
      </c>
      <c r="G346" s="70" t="s">
        <v>768</v>
      </c>
      <c r="H346" s="71">
        <v>0.575</v>
      </c>
      <c r="I346" s="71">
        <v>0.575</v>
      </c>
      <c r="J346" s="77"/>
      <c r="K346" s="77"/>
      <c r="L346" s="77"/>
      <c r="M346" s="77"/>
      <c r="N346" s="77"/>
      <c r="O346" s="77"/>
      <c r="P346" s="78"/>
      <c r="Q346" s="57"/>
    </row>
    <row r="347" spans="1:17" ht="14.25">
      <c r="A347" s="68" t="s">
        <v>298</v>
      </c>
      <c r="B347" s="68" t="s">
        <v>533</v>
      </c>
      <c r="C347" s="68" t="s">
        <v>608</v>
      </c>
      <c r="D347" s="68"/>
      <c r="E347" s="68" t="s">
        <v>771</v>
      </c>
      <c r="F347" s="68" t="s">
        <v>610</v>
      </c>
      <c r="G347" s="68" t="s">
        <v>624</v>
      </c>
      <c r="H347" s="71">
        <v>6.6</v>
      </c>
      <c r="I347" s="71">
        <v>6.6</v>
      </c>
      <c r="J347" s="77"/>
      <c r="K347" s="77"/>
      <c r="L347" s="77"/>
      <c r="M347" s="77"/>
      <c r="N347" s="77"/>
      <c r="O347" s="77"/>
      <c r="P347" s="78"/>
      <c r="Q347" s="57" t="s">
        <v>685</v>
      </c>
    </row>
    <row r="348" spans="1:17" ht="33.75">
      <c r="A348" s="68" t="s">
        <v>298</v>
      </c>
      <c r="B348" s="68" t="s">
        <v>533</v>
      </c>
      <c r="C348" s="68" t="s">
        <v>612</v>
      </c>
      <c r="D348" s="68" t="s">
        <v>645</v>
      </c>
      <c r="E348" s="73">
        <v>90</v>
      </c>
      <c r="F348" s="68" t="s">
        <v>382</v>
      </c>
      <c r="G348" s="68" t="s">
        <v>772</v>
      </c>
      <c r="H348" s="71">
        <v>4.05</v>
      </c>
      <c r="I348" s="71">
        <v>4.05</v>
      </c>
      <c r="J348" s="77"/>
      <c r="K348" s="77"/>
      <c r="L348" s="77"/>
      <c r="M348" s="77"/>
      <c r="N348" s="77"/>
      <c r="O348" s="77"/>
      <c r="P348" s="78"/>
      <c r="Q348" s="57" t="s">
        <v>260</v>
      </c>
    </row>
    <row r="349" spans="1:17" ht="22.5">
      <c r="A349" s="68" t="s">
        <v>298</v>
      </c>
      <c r="B349" s="68" t="s">
        <v>533</v>
      </c>
      <c r="C349" s="68" t="s">
        <v>602</v>
      </c>
      <c r="D349" s="68" t="s">
        <v>603</v>
      </c>
      <c r="E349" s="73">
        <v>26</v>
      </c>
      <c r="F349" s="68" t="s">
        <v>604</v>
      </c>
      <c r="G349" s="68" t="s">
        <v>773</v>
      </c>
      <c r="H349" s="71">
        <v>4.68</v>
      </c>
      <c r="I349" s="71">
        <v>4.68</v>
      </c>
      <c r="J349" s="77"/>
      <c r="K349" s="77"/>
      <c r="L349" s="77"/>
      <c r="M349" s="77"/>
      <c r="N349" s="77"/>
      <c r="O349" s="77"/>
      <c r="P349" s="78"/>
      <c r="Q349" s="57" t="s">
        <v>260</v>
      </c>
    </row>
    <row r="350" spans="1:17" ht="14.25">
      <c r="A350" s="68" t="s">
        <v>298</v>
      </c>
      <c r="B350" s="68" t="s">
        <v>533</v>
      </c>
      <c r="C350" s="68" t="s">
        <v>658</v>
      </c>
      <c r="D350" s="68"/>
      <c r="E350" s="73">
        <v>25</v>
      </c>
      <c r="F350" s="68" t="s">
        <v>382</v>
      </c>
      <c r="G350" s="68" t="s">
        <v>772</v>
      </c>
      <c r="H350" s="71">
        <v>0.95</v>
      </c>
      <c r="I350" s="71">
        <v>0.95</v>
      </c>
      <c r="J350" s="77"/>
      <c r="K350" s="77"/>
      <c r="L350" s="77"/>
      <c r="M350" s="77"/>
      <c r="N350" s="77"/>
      <c r="O350" s="77"/>
      <c r="P350" s="78"/>
      <c r="Q350" s="57" t="s">
        <v>260</v>
      </c>
    </row>
    <row r="351" spans="1:17" ht="14.25">
      <c r="A351" s="68" t="s">
        <v>298</v>
      </c>
      <c r="B351" s="68" t="s">
        <v>533</v>
      </c>
      <c r="C351" s="68" t="s">
        <v>627</v>
      </c>
      <c r="D351" s="68"/>
      <c r="E351" s="73">
        <v>150</v>
      </c>
      <c r="F351" s="68" t="s">
        <v>382</v>
      </c>
      <c r="G351" s="68" t="s">
        <v>772</v>
      </c>
      <c r="H351" s="71">
        <v>0.75</v>
      </c>
      <c r="I351" s="71">
        <v>0.75</v>
      </c>
      <c r="J351" s="77"/>
      <c r="K351" s="77"/>
      <c r="L351" s="77"/>
      <c r="M351" s="77"/>
      <c r="N351" s="77"/>
      <c r="O351" s="77"/>
      <c r="P351" s="78"/>
      <c r="Q351" s="57" t="s">
        <v>260</v>
      </c>
    </row>
    <row r="352" spans="1:17" ht="14.25">
      <c r="A352" s="68" t="s">
        <v>298</v>
      </c>
      <c r="B352" s="68" t="s">
        <v>533</v>
      </c>
      <c r="C352" s="68" t="s">
        <v>655</v>
      </c>
      <c r="D352" s="70" t="s">
        <v>607</v>
      </c>
      <c r="E352" s="73">
        <v>1</v>
      </c>
      <c r="F352" s="70" t="s">
        <v>136</v>
      </c>
      <c r="G352" s="68" t="s">
        <v>624</v>
      </c>
      <c r="H352" s="71">
        <v>0.3</v>
      </c>
      <c r="I352" s="71">
        <v>0.3</v>
      </c>
      <c r="J352" s="77"/>
      <c r="K352" s="77"/>
      <c r="L352" s="77"/>
      <c r="M352" s="77"/>
      <c r="N352" s="77"/>
      <c r="O352" s="77"/>
      <c r="P352" s="78"/>
      <c r="Q352" s="57" t="s">
        <v>691</v>
      </c>
    </row>
    <row r="353" spans="1:17" ht="14.25">
      <c r="A353" s="68" t="s">
        <v>298</v>
      </c>
      <c r="B353" s="68" t="s">
        <v>533</v>
      </c>
      <c r="C353" s="68" t="s">
        <v>741</v>
      </c>
      <c r="D353" s="70" t="s">
        <v>607</v>
      </c>
      <c r="E353" s="73">
        <v>2</v>
      </c>
      <c r="F353" s="68" t="s">
        <v>146</v>
      </c>
      <c r="G353" s="68" t="s">
        <v>624</v>
      </c>
      <c r="H353" s="71">
        <v>0.8</v>
      </c>
      <c r="I353" s="71">
        <v>0.8</v>
      </c>
      <c r="J353" s="77"/>
      <c r="K353" s="77"/>
      <c r="L353" s="77"/>
      <c r="M353" s="77"/>
      <c r="N353" s="77"/>
      <c r="O353" s="77"/>
      <c r="P353" s="78"/>
      <c r="Q353" s="57" t="s">
        <v>691</v>
      </c>
    </row>
    <row r="354" spans="1:17" ht="22.5">
      <c r="A354" s="68" t="s">
        <v>298</v>
      </c>
      <c r="B354" s="68" t="s">
        <v>533</v>
      </c>
      <c r="C354" s="68" t="s">
        <v>600</v>
      </c>
      <c r="D354" s="70" t="s">
        <v>607</v>
      </c>
      <c r="E354" s="73">
        <v>1100</v>
      </c>
      <c r="F354" s="68" t="s">
        <v>382</v>
      </c>
      <c r="G354" s="68" t="s">
        <v>774</v>
      </c>
      <c r="H354" s="71">
        <v>7.7</v>
      </c>
      <c r="I354" s="71">
        <v>7.7</v>
      </c>
      <c r="J354" s="77"/>
      <c r="K354" s="77"/>
      <c r="L354" s="77"/>
      <c r="M354" s="77"/>
      <c r="N354" s="77"/>
      <c r="O354" s="77"/>
      <c r="P354" s="78"/>
      <c r="Q354" s="57" t="s">
        <v>691</v>
      </c>
    </row>
    <row r="355" spans="1:17" ht="14.25">
      <c r="A355" s="68" t="s">
        <v>298</v>
      </c>
      <c r="B355" s="68" t="s">
        <v>533</v>
      </c>
      <c r="C355" s="68" t="s">
        <v>615</v>
      </c>
      <c r="D355" s="68" t="s">
        <v>615</v>
      </c>
      <c r="E355" s="73">
        <v>30</v>
      </c>
      <c r="F355" s="68" t="s">
        <v>382</v>
      </c>
      <c r="G355" s="68" t="s">
        <v>772</v>
      </c>
      <c r="H355" s="71">
        <v>0.9</v>
      </c>
      <c r="I355" s="71">
        <v>0.9</v>
      </c>
      <c r="J355" s="77"/>
      <c r="K355" s="77"/>
      <c r="L355" s="77"/>
      <c r="M355" s="77"/>
      <c r="N355" s="77"/>
      <c r="O355" s="77"/>
      <c r="P355" s="78"/>
      <c r="Q355" s="57"/>
    </row>
    <row r="356" spans="1:17" ht="14.25">
      <c r="A356" s="68" t="s">
        <v>298</v>
      </c>
      <c r="B356" s="68" t="s">
        <v>533</v>
      </c>
      <c r="C356" s="68" t="s">
        <v>619</v>
      </c>
      <c r="D356" s="68"/>
      <c r="E356" s="73">
        <v>1</v>
      </c>
      <c r="F356" s="68" t="s">
        <v>349</v>
      </c>
      <c r="G356" s="68" t="s">
        <v>624</v>
      </c>
      <c r="H356" s="71">
        <v>10</v>
      </c>
      <c r="I356" s="71">
        <v>10</v>
      </c>
      <c r="J356" s="77"/>
      <c r="K356" s="77"/>
      <c r="L356" s="77"/>
      <c r="M356" s="77"/>
      <c r="N356" s="77"/>
      <c r="O356" s="77"/>
      <c r="P356" s="78"/>
      <c r="Q356" s="57"/>
    </row>
    <row r="357" spans="1:17" ht="14.25">
      <c r="A357" s="68" t="s">
        <v>298</v>
      </c>
      <c r="B357" s="68" t="s">
        <v>533</v>
      </c>
      <c r="C357" s="68" t="s">
        <v>618</v>
      </c>
      <c r="D357" s="68" t="s">
        <v>775</v>
      </c>
      <c r="E357" s="73">
        <v>40</v>
      </c>
      <c r="F357" s="68" t="s">
        <v>382</v>
      </c>
      <c r="G357" s="68" t="s">
        <v>624</v>
      </c>
      <c r="H357" s="71">
        <v>1.04</v>
      </c>
      <c r="I357" s="71">
        <v>1.04</v>
      </c>
      <c r="J357" s="77"/>
      <c r="K357" s="77"/>
      <c r="L357" s="77"/>
      <c r="M357" s="77"/>
      <c r="N357" s="77"/>
      <c r="O357" s="77"/>
      <c r="P357" s="78"/>
      <c r="Q357" s="57" t="s">
        <v>683</v>
      </c>
    </row>
    <row r="358" spans="1:17" ht="14.25">
      <c r="A358" s="68" t="s">
        <v>298</v>
      </c>
      <c r="B358" s="68" t="s">
        <v>533</v>
      </c>
      <c r="C358" s="68" t="s">
        <v>606</v>
      </c>
      <c r="D358" s="68" t="s">
        <v>607</v>
      </c>
      <c r="E358" s="73">
        <v>60</v>
      </c>
      <c r="F358" s="68" t="s">
        <v>382</v>
      </c>
      <c r="G358" s="68" t="s">
        <v>624</v>
      </c>
      <c r="H358" s="71">
        <v>0.3</v>
      </c>
      <c r="I358" s="71">
        <v>0.3</v>
      </c>
      <c r="J358" s="77"/>
      <c r="K358" s="77"/>
      <c r="L358" s="77"/>
      <c r="M358" s="77"/>
      <c r="N358" s="77"/>
      <c r="O358" s="77"/>
      <c r="P358" s="78"/>
      <c r="Q358" s="57" t="s">
        <v>683</v>
      </c>
    </row>
    <row r="359" spans="1:17" ht="22.5">
      <c r="A359" s="68" t="s">
        <v>298</v>
      </c>
      <c r="B359" s="68" t="s">
        <v>533</v>
      </c>
      <c r="C359" s="68" t="s">
        <v>744</v>
      </c>
      <c r="D359" s="68" t="s">
        <v>607</v>
      </c>
      <c r="E359" s="73">
        <v>4</v>
      </c>
      <c r="F359" s="68" t="s">
        <v>136</v>
      </c>
      <c r="G359" s="68" t="s">
        <v>774</v>
      </c>
      <c r="H359" s="71">
        <v>0.18</v>
      </c>
      <c r="I359" s="71">
        <v>0.18</v>
      </c>
      <c r="J359" s="77"/>
      <c r="K359" s="77"/>
      <c r="L359" s="77"/>
      <c r="M359" s="77"/>
      <c r="N359" s="77"/>
      <c r="O359" s="77"/>
      <c r="P359" s="78"/>
      <c r="Q359" s="57" t="s">
        <v>683</v>
      </c>
    </row>
    <row r="360" spans="1:17" ht="14.25">
      <c r="A360" s="68" t="s">
        <v>298</v>
      </c>
      <c r="B360" s="68" t="s">
        <v>533</v>
      </c>
      <c r="C360" s="68" t="s">
        <v>642</v>
      </c>
      <c r="D360" s="68"/>
      <c r="E360" s="73">
        <v>50</v>
      </c>
      <c r="F360" s="68" t="s">
        <v>382</v>
      </c>
      <c r="G360" s="68" t="s">
        <v>624</v>
      </c>
      <c r="H360" s="71">
        <v>1</v>
      </c>
      <c r="I360" s="71">
        <v>1</v>
      </c>
      <c r="J360" s="77"/>
      <c r="K360" s="77"/>
      <c r="L360" s="77"/>
      <c r="M360" s="77"/>
      <c r="N360" s="77"/>
      <c r="O360" s="77"/>
      <c r="P360" s="78"/>
      <c r="Q360" s="57" t="s">
        <v>683</v>
      </c>
    </row>
    <row r="361" spans="1:17" ht="14.25">
      <c r="A361" s="68" t="s">
        <v>298</v>
      </c>
      <c r="B361" s="68" t="s">
        <v>533</v>
      </c>
      <c r="C361" s="68" t="s">
        <v>684</v>
      </c>
      <c r="D361" s="68"/>
      <c r="E361" s="73">
        <v>40</v>
      </c>
      <c r="F361" s="68" t="s">
        <v>382</v>
      </c>
      <c r="G361" s="68" t="s">
        <v>624</v>
      </c>
      <c r="H361" s="71">
        <v>0.96</v>
      </c>
      <c r="I361" s="71">
        <v>0.96</v>
      </c>
      <c r="J361" s="77"/>
      <c r="K361" s="77"/>
      <c r="L361" s="77"/>
      <c r="M361" s="77"/>
      <c r="N361" s="77"/>
      <c r="O361" s="77"/>
      <c r="P361" s="78"/>
      <c r="Q361" s="57" t="s">
        <v>683</v>
      </c>
    </row>
    <row r="362" spans="1:17" ht="14.25">
      <c r="A362" s="68" t="s">
        <v>298</v>
      </c>
      <c r="B362" s="68" t="s">
        <v>533</v>
      </c>
      <c r="C362" s="68" t="s">
        <v>656</v>
      </c>
      <c r="D362" s="68"/>
      <c r="E362" s="73">
        <v>12</v>
      </c>
      <c r="F362" s="68" t="s">
        <v>610</v>
      </c>
      <c r="G362" s="68" t="s">
        <v>776</v>
      </c>
      <c r="H362" s="71">
        <v>1.8</v>
      </c>
      <c r="I362" s="71">
        <v>1.8</v>
      </c>
      <c r="J362" s="77"/>
      <c r="K362" s="77"/>
      <c r="L362" s="77"/>
      <c r="M362" s="77"/>
      <c r="N362" s="77"/>
      <c r="O362" s="77"/>
      <c r="P362" s="78"/>
      <c r="Q362" s="57" t="s">
        <v>683</v>
      </c>
    </row>
    <row r="363" spans="1:17" ht="14.25">
      <c r="A363" s="68" t="s">
        <v>298</v>
      </c>
      <c r="B363" s="68" t="s">
        <v>533</v>
      </c>
      <c r="C363" s="68" t="s">
        <v>657</v>
      </c>
      <c r="D363" s="68"/>
      <c r="E363" s="73">
        <v>41</v>
      </c>
      <c r="F363" s="68" t="s">
        <v>610</v>
      </c>
      <c r="G363" s="68" t="s">
        <v>624</v>
      </c>
      <c r="H363" s="71">
        <v>2.05</v>
      </c>
      <c r="I363" s="71">
        <v>2.05</v>
      </c>
      <c r="J363" s="77"/>
      <c r="K363" s="77"/>
      <c r="L363" s="77"/>
      <c r="M363" s="77"/>
      <c r="N363" s="77"/>
      <c r="O363" s="77"/>
      <c r="P363" s="78"/>
      <c r="Q363" s="57" t="s">
        <v>683</v>
      </c>
    </row>
    <row r="364" spans="1:17" ht="14.25">
      <c r="A364" s="68" t="s">
        <v>298</v>
      </c>
      <c r="B364" s="68" t="s">
        <v>533</v>
      </c>
      <c r="C364" s="68" t="s">
        <v>529</v>
      </c>
      <c r="D364" s="68"/>
      <c r="E364" s="89" t="s">
        <v>777</v>
      </c>
      <c r="F364" s="68" t="s">
        <v>382</v>
      </c>
      <c r="G364" s="68" t="s">
        <v>629</v>
      </c>
      <c r="H364" s="71">
        <v>7.5</v>
      </c>
      <c r="I364" s="71">
        <v>7.5</v>
      </c>
      <c r="J364" s="77"/>
      <c r="K364" s="77"/>
      <c r="L364" s="77"/>
      <c r="M364" s="77"/>
      <c r="N364" s="77"/>
      <c r="O364" s="77"/>
      <c r="P364" s="78"/>
      <c r="Q364" s="57" t="s">
        <v>260</v>
      </c>
    </row>
    <row r="365" spans="1:17" ht="22.5">
      <c r="A365" s="68" t="s">
        <v>298</v>
      </c>
      <c r="B365" s="68" t="s">
        <v>533</v>
      </c>
      <c r="C365" s="68" t="s">
        <v>637</v>
      </c>
      <c r="D365" s="68" t="s">
        <v>638</v>
      </c>
      <c r="E365" s="68" t="s">
        <v>705</v>
      </c>
      <c r="F365" s="68" t="s">
        <v>146</v>
      </c>
      <c r="G365" s="68" t="s">
        <v>778</v>
      </c>
      <c r="H365" s="71">
        <v>3</v>
      </c>
      <c r="I365" s="71">
        <v>3</v>
      </c>
      <c r="J365" s="77"/>
      <c r="K365" s="77"/>
      <c r="L365" s="77"/>
      <c r="M365" s="77"/>
      <c r="N365" s="77"/>
      <c r="O365" s="77"/>
      <c r="P365" s="78"/>
      <c r="Q365" s="57" t="s">
        <v>268</v>
      </c>
    </row>
    <row r="366" spans="1:17" ht="14.25">
      <c r="A366" s="68" t="s">
        <v>298</v>
      </c>
      <c r="B366" s="68" t="s">
        <v>533</v>
      </c>
      <c r="C366" s="68" t="s">
        <v>637</v>
      </c>
      <c r="D366" s="68" t="s">
        <v>779</v>
      </c>
      <c r="E366" s="68">
        <v>1</v>
      </c>
      <c r="F366" s="68" t="s">
        <v>146</v>
      </c>
      <c r="G366" s="68" t="s">
        <v>644</v>
      </c>
      <c r="H366" s="71">
        <v>6</v>
      </c>
      <c r="I366" s="71">
        <v>6</v>
      </c>
      <c r="J366" s="77"/>
      <c r="K366" s="77"/>
      <c r="L366" s="77"/>
      <c r="M366" s="77"/>
      <c r="N366" s="77"/>
      <c r="O366" s="77"/>
      <c r="P366" s="78"/>
      <c r="Q366" s="57" t="s">
        <v>268</v>
      </c>
    </row>
    <row r="367" spans="1:17" ht="14.25">
      <c r="A367" s="68" t="s">
        <v>298</v>
      </c>
      <c r="B367" s="68" t="s">
        <v>533</v>
      </c>
      <c r="C367" s="68" t="s">
        <v>634</v>
      </c>
      <c r="D367" s="68"/>
      <c r="E367" s="89">
        <v>36</v>
      </c>
      <c r="F367" s="89" t="s">
        <v>636</v>
      </c>
      <c r="G367" s="68" t="s">
        <v>624</v>
      </c>
      <c r="H367" s="71">
        <v>1.44</v>
      </c>
      <c r="I367" s="71">
        <v>1.44</v>
      </c>
      <c r="J367" s="77"/>
      <c r="K367" s="77"/>
      <c r="L367" s="77"/>
      <c r="M367" s="77"/>
      <c r="N367" s="77"/>
      <c r="O367" s="77"/>
      <c r="P367" s="78"/>
      <c r="Q367" s="57"/>
    </row>
    <row r="368" spans="1:17" ht="45">
      <c r="A368" s="73" t="s">
        <v>367</v>
      </c>
      <c r="B368" s="73" t="s">
        <v>368</v>
      </c>
      <c r="C368" s="73" t="s">
        <v>621</v>
      </c>
      <c r="D368" s="73" t="s">
        <v>622</v>
      </c>
      <c r="E368" s="73">
        <v>1</v>
      </c>
      <c r="F368" s="73" t="s">
        <v>136</v>
      </c>
      <c r="G368" s="73"/>
      <c r="H368" s="71">
        <v>25</v>
      </c>
      <c r="I368" s="71">
        <v>25</v>
      </c>
      <c r="J368" s="77"/>
      <c r="K368" s="77"/>
      <c r="L368" s="77"/>
      <c r="M368" s="77"/>
      <c r="N368" s="77"/>
      <c r="O368" s="77"/>
      <c r="P368" s="78"/>
      <c r="Q368" s="57" t="s">
        <v>685</v>
      </c>
    </row>
    <row r="369" spans="1:17" ht="14.25">
      <c r="A369" s="73" t="s">
        <v>367</v>
      </c>
      <c r="B369" s="73" t="s">
        <v>368</v>
      </c>
      <c r="C369" s="70" t="s">
        <v>637</v>
      </c>
      <c r="D369" s="70" t="s">
        <v>779</v>
      </c>
      <c r="E369" s="70">
        <v>1</v>
      </c>
      <c r="F369" s="70" t="s">
        <v>349</v>
      </c>
      <c r="G369" s="70" t="s">
        <v>633</v>
      </c>
      <c r="H369" s="71">
        <v>6</v>
      </c>
      <c r="I369" s="71">
        <v>6</v>
      </c>
      <c r="J369" s="77"/>
      <c r="K369" s="77"/>
      <c r="L369" s="77"/>
      <c r="M369" s="77"/>
      <c r="N369" s="77"/>
      <c r="O369" s="77"/>
      <c r="P369" s="78"/>
      <c r="Q369" s="57" t="s">
        <v>268</v>
      </c>
    </row>
    <row r="370" spans="1:17" ht="14.25">
      <c r="A370" s="73" t="s">
        <v>367</v>
      </c>
      <c r="B370" s="73" t="s">
        <v>368</v>
      </c>
      <c r="C370" s="70" t="s">
        <v>637</v>
      </c>
      <c r="D370" s="70" t="s">
        <v>779</v>
      </c>
      <c r="E370" s="70">
        <v>1</v>
      </c>
      <c r="F370" s="70" t="s">
        <v>349</v>
      </c>
      <c r="G370" s="70" t="s">
        <v>680</v>
      </c>
      <c r="H370" s="71">
        <v>6</v>
      </c>
      <c r="I370" s="71">
        <v>6</v>
      </c>
      <c r="J370" s="77"/>
      <c r="K370" s="77"/>
      <c r="L370" s="77"/>
      <c r="M370" s="77"/>
      <c r="N370" s="77"/>
      <c r="O370" s="77"/>
      <c r="P370" s="78"/>
      <c r="Q370" s="57" t="s">
        <v>268</v>
      </c>
    </row>
    <row r="371" spans="1:17" ht="22.5">
      <c r="A371" s="73" t="s">
        <v>367</v>
      </c>
      <c r="B371" s="73" t="s">
        <v>368</v>
      </c>
      <c r="C371" s="70" t="s">
        <v>637</v>
      </c>
      <c r="D371" s="70" t="s">
        <v>638</v>
      </c>
      <c r="E371" s="70">
        <v>1</v>
      </c>
      <c r="F371" s="70" t="s">
        <v>349</v>
      </c>
      <c r="G371" s="70" t="s">
        <v>633</v>
      </c>
      <c r="H371" s="71">
        <v>3</v>
      </c>
      <c r="I371" s="71">
        <v>3</v>
      </c>
      <c r="J371" s="77"/>
      <c r="K371" s="77"/>
      <c r="L371" s="77"/>
      <c r="M371" s="77"/>
      <c r="N371" s="77"/>
      <c r="O371" s="77"/>
      <c r="P371" s="78"/>
      <c r="Q371" s="57" t="s">
        <v>268</v>
      </c>
    </row>
    <row r="372" spans="1:17" ht="22.5">
      <c r="A372" s="73" t="s">
        <v>367</v>
      </c>
      <c r="B372" s="73" t="s">
        <v>368</v>
      </c>
      <c r="C372" s="70" t="s">
        <v>637</v>
      </c>
      <c r="D372" s="70" t="s">
        <v>638</v>
      </c>
      <c r="E372" s="70">
        <v>1</v>
      </c>
      <c r="F372" s="70" t="s">
        <v>349</v>
      </c>
      <c r="G372" s="70" t="s">
        <v>661</v>
      </c>
      <c r="H372" s="71">
        <v>3</v>
      </c>
      <c r="I372" s="71">
        <v>3</v>
      </c>
      <c r="J372" s="77"/>
      <c r="K372" s="77"/>
      <c r="L372" s="77"/>
      <c r="M372" s="77"/>
      <c r="N372" s="77"/>
      <c r="O372" s="77"/>
      <c r="P372" s="78"/>
      <c r="Q372" s="57" t="s">
        <v>268</v>
      </c>
    </row>
    <row r="373" spans="1:17" ht="33.75">
      <c r="A373" s="73" t="s">
        <v>367</v>
      </c>
      <c r="B373" s="73" t="s">
        <v>368</v>
      </c>
      <c r="C373" s="73" t="s">
        <v>602</v>
      </c>
      <c r="D373" s="73" t="s">
        <v>603</v>
      </c>
      <c r="E373" s="73">
        <v>106</v>
      </c>
      <c r="F373" s="73" t="s">
        <v>604</v>
      </c>
      <c r="G373" s="73" t="s">
        <v>780</v>
      </c>
      <c r="H373" s="71">
        <v>19</v>
      </c>
      <c r="I373" s="71">
        <v>19</v>
      </c>
      <c r="J373" s="77"/>
      <c r="K373" s="77"/>
      <c r="L373" s="77"/>
      <c r="M373" s="77"/>
      <c r="N373" s="77"/>
      <c r="O373" s="77"/>
      <c r="P373" s="78"/>
      <c r="Q373" s="57"/>
    </row>
    <row r="374" spans="1:17" ht="33.75">
      <c r="A374" s="68" t="s">
        <v>468</v>
      </c>
      <c r="B374" s="70" t="s">
        <v>469</v>
      </c>
      <c r="C374" s="73" t="s">
        <v>621</v>
      </c>
      <c r="D374" s="70" t="s">
        <v>781</v>
      </c>
      <c r="E374" s="70">
        <v>1</v>
      </c>
      <c r="F374" s="70" t="s">
        <v>136</v>
      </c>
      <c r="G374" s="70" t="s">
        <v>614</v>
      </c>
      <c r="H374" s="71">
        <v>25</v>
      </c>
      <c r="I374" s="71">
        <v>25</v>
      </c>
      <c r="J374" s="77"/>
      <c r="K374" s="77"/>
      <c r="L374" s="77"/>
      <c r="M374" s="77"/>
      <c r="N374" s="77"/>
      <c r="O374" s="77"/>
      <c r="P374" s="78"/>
      <c r="Q374" s="57" t="s">
        <v>685</v>
      </c>
    </row>
    <row r="375" spans="1:17" ht="14.25">
      <c r="A375" s="68" t="s">
        <v>468</v>
      </c>
      <c r="B375" s="70" t="s">
        <v>469</v>
      </c>
      <c r="C375" s="70" t="s">
        <v>602</v>
      </c>
      <c r="D375" s="70" t="s">
        <v>603</v>
      </c>
      <c r="E375" s="70">
        <v>84</v>
      </c>
      <c r="F375" s="70" t="s">
        <v>604</v>
      </c>
      <c r="G375" s="70" t="s">
        <v>469</v>
      </c>
      <c r="H375" s="71">
        <v>15.12</v>
      </c>
      <c r="I375" s="71">
        <v>15.12</v>
      </c>
      <c r="J375" s="77"/>
      <c r="K375" s="77"/>
      <c r="L375" s="77"/>
      <c r="M375" s="77"/>
      <c r="N375" s="77"/>
      <c r="O375" s="77"/>
      <c r="P375" s="78"/>
      <c r="Q375" s="57"/>
    </row>
    <row r="376" spans="1:17" ht="14.25">
      <c r="A376" s="68" t="s">
        <v>468</v>
      </c>
      <c r="B376" s="70" t="s">
        <v>469</v>
      </c>
      <c r="C376" s="70" t="s">
        <v>608</v>
      </c>
      <c r="D376" s="70"/>
      <c r="E376" s="70">
        <v>1000</v>
      </c>
      <c r="F376" s="70" t="s">
        <v>610</v>
      </c>
      <c r="G376" s="70" t="s">
        <v>614</v>
      </c>
      <c r="H376" s="71">
        <v>6</v>
      </c>
      <c r="I376" s="71">
        <v>6</v>
      </c>
      <c r="J376" s="77"/>
      <c r="K376" s="77"/>
      <c r="L376" s="77"/>
      <c r="M376" s="77"/>
      <c r="N376" s="77"/>
      <c r="O376" s="77"/>
      <c r="P376" s="78"/>
      <c r="Q376" s="57"/>
    </row>
    <row r="377" spans="1:17" ht="14.25">
      <c r="A377" s="68" t="s">
        <v>468</v>
      </c>
      <c r="B377" s="70" t="s">
        <v>469</v>
      </c>
      <c r="C377" s="70" t="s">
        <v>634</v>
      </c>
      <c r="D377" s="70" t="s">
        <v>782</v>
      </c>
      <c r="E377" s="70">
        <v>49.2</v>
      </c>
      <c r="F377" s="70" t="s">
        <v>636</v>
      </c>
      <c r="G377" s="70" t="s">
        <v>614</v>
      </c>
      <c r="H377" s="71">
        <v>1.968</v>
      </c>
      <c r="I377" s="71">
        <v>1.968</v>
      </c>
      <c r="J377" s="77"/>
      <c r="K377" s="77"/>
      <c r="L377" s="77"/>
      <c r="M377" s="77"/>
      <c r="N377" s="77"/>
      <c r="O377" s="77"/>
      <c r="P377" s="78"/>
      <c r="Q377" s="57" t="s">
        <v>691</v>
      </c>
    </row>
    <row r="378" spans="1:17" ht="14.25">
      <c r="A378" s="68" t="s">
        <v>468</v>
      </c>
      <c r="B378" s="70" t="s">
        <v>469</v>
      </c>
      <c r="C378" s="70" t="s">
        <v>634</v>
      </c>
      <c r="D378" s="70" t="s">
        <v>607</v>
      </c>
      <c r="E378" s="70">
        <v>36</v>
      </c>
      <c r="F378" s="70" t="s">
        <v>636</v>
      </c>
      <c r="G378" s="70" t="s">
        <v>614</v>
      </c>
      <c r="H378" s="71">
        <v>1.8</v>
      </c>
      <c r="I378" s="71">
        <v>1.8</v>
      </c>
      <c r="J378" s="77"/>
      <c r="K378" s="77"/>
      <c r="L378" s="77"/>
      <c r="M378" s="77"/>
      <c r="N378" s="77"/>
      <c r="O378" s="77"/>
      <c r="P378" s="78"/>
      <c r="Q378" s="57" t="s">
        <v>691</v>
      </c>
    </row>
    <row r="379" spans="1:17" ht="14.25">
      <c r="A379" s="68" t="s">
        <v>468</v>
      </c>
      <c r="B379" s="70" t="s">
        <v>469</v>
      </c>
      <c r="C379" s="70" t="s">
        <v>600</v>
      </c>
      <c r="D379" s="70" t="s">
        <v>607</v>
      </c>
      <c r="E379" s="70">
        <v>230</v>
      </c>
      <c r="F379" s="70" t="s">
        <v>382</v>
      </c>
      <c r="G379" s="70" t="s">
        <v>614</v>
      </c>
      <c r="H379" s="71">
        <v>1.61</v>
      </c>
      <c r="I379" s="71">
        <v>1.61</v>
      </c>
      <c r="J379" s="77"/>
      <c r="K379" s="77"/>
      <c r="L379" s="77"/>
      <c r="M379" s="77"/>
      <c r="N379" s="77"/>
      <c r="O379" s="77"/>
      <c r="P379" s="78"/>
      <c r="Q379" s="57" t="s">
        <v>691</v>
      </c>
    </row>
    <row r="380" spans="1:17" ht="14.25">
      <c r="A380" s="68" t="s">
        <v>468</v>
      </c>
      <c r="B380" s="70" t="s">
        <v>469</v>
      </c>
      <c r="C380" s="70" t="s">
        <v>615</v>
      </c>
      <c r="D380" s="70" t="s">
        <v>615</v>
      </c>
      <c r="E380" s="70">
        <v>15</v>
      </c>
      <c r="F380" s="70" t="s">
        <v>382</v>
      </c>
      <c r="G380" s="70" t="s">
        <v>614</v>
      </c>
      <c r="H380" s="71">
        <v>0.225</v>
      </c>
      <c r="I380" s="71">
        <v>0.225</v>
      </c>
      <c r="J380" s="77"/>
      <c r="K380" s="77"/>
      <c r="L380" s="77"/>
      <c r="M380" s="77"/>
      <c r="N380" s="77"/>
      <c r="O380" s="77"/>
      <c r="P380" s="78"/>
      <c r="Q380" s="57" t="s">
        <v>691</v>
      </c>
    </row>
    <row r="381" spans="1:17" ht="14.25">
      <c r="A381" s="68" t="s">
        <v>468</v>
      </c>
      <c r="B381" s="70" t="s">
        <v>469</v>
      </c>
      <c r="C381" s="70" t="s">
        <v>656</v>
      </c>
      <c r="D381" s="70"/>
      <c r="E381" s="70">
        <v>12.6</v>
      </c>
      <c r="F381" s="70" t="s">
        <v>610</v>
      </c>
      <c r="G381" s="70" t="s">
        <v>614</v>
      </c>
      <c r="H381" s="71">
        <v>1.89</v>
      </c>
      <c r="I381" s="71">
        <v>1.89</v>
      </c>
      <c r="J381" s="77"/>
      <c r="K381" s="77"/>
      <c r="L381" s="77"/>
      <c r="M381" s="77"/>
      <c r="N381" s="77"/>
      <c r="O381" s="77"/>
      <c r="P381" s="78"/>
      <c r="Q381" s="57"/>
    </row>
    <row r="382" spans="1:17" ht="14.25">
      <c r="A382" s="68" t="s">
        <v>468</v>
      </c>
      <c r="B382" s="70" t="s">
        <v>469</v>
      </c>
      <c r="C382" s="70" t="s">
        <v>657</v>
      </c>
      <c r="D382" s="70" t="s">
        <v>770</v>
      </c>
      <c r="E382" s="70">
        <v>42.56</v>
      </c>
      <c r="F382" s="70" t="s">
        <v>610</v>
      </c>
      <c r="G382" s="70" t="s">
        <v>614</v>
      </c>
      <c r="H382" s="71">
        <v>2.128</v>
      </c>
      <c r="I382" s="71">
        <v>2.128</v>
      </c>
      <c r="J382" s="77"/>
      <c r="K382" s="77"/>
      <c r="L382" s="77"/>
      <c r="M382" s="77"/>
      <c r="N382" s="77"/>
      <c r="O382" s="77"/>
      <c r="P382" s="78"/>
      <c r="Q382" s="57"/>
    </row>
    <row r="383" spans="1:17" ht="14.25">
      <c r="A383" s="68" t="s">
        <v>468</v>
      </c>
      <c r="B383" s="70" t="s">
        <v>469</v>
      </c>
      <c r="C383" s="70" t="s">
        <v>606</v>
      </c>
      <c r="D383" s="70" t="s">
        <v>607</v>
      </c>
      <c r="E383" s="70">
        <v>95</v>
      </c>
      <c r="F383" s="70" t="s">
        <v>382</v>
      </c>
      <c r="G383" s="70" t="s">
        <v>614</v>
      </c>
      <c r="H383" s="71">
        <v>0.475</v>
      </c>
      <c r="I383" s="71">
        <v>0.475</v>
      </c>
      <c r="J383" s="77"/>
      <c r="K383" s="77"/>
      <c r="L383" s="77"/>
      <c r="M383" s="77"/>
      <c r="N383" s="77"/>
      <c r="O383" s="77"/>
      <c r="P383" s="78"/>
      <c r="Q383" s="57"/>
    </row>
    <row r="384" spans="1:17" ht="14.25">
      <c r="A384" s="68" t="s">
        <v>468</v>
      </c>
      <c r="B384" s="70" t="s">
        <v>469</v>
      </c>
      <c r="C384" s="70" t="s">
        <v>627</v>
      </c>
      <c r="D384" s="70"/>
      <c r="E384" s="70">
        <v>1156.8</v>
      </c>
      <c r="F384" s="70" t="s">
        <v>382</v>
      </c>
      <c r="G384" s="70" t="s">
        <v>614</v>
      </c>
      <c r="H384" s="71">
        <v>5.784</v>
      </c>
      <c r="I384" s="71">
        <v>5.784</v>
      </c>
      <c r="J384" s="77"/>
      <c r="K384" s="77"/>
      <c r="L384" s="77"/>
      <c r="M384" s="77"/>
      <c r="N384" s="77"/>
      <c r="O384" s="77"/>
      <c r="P384" s="78"/>
      <c r="Q384" s="57" t="s">
        <v>260</v>
      </c>
    </row>
    <row r="385" spans="1:17" ht="45">
      <c r="A385" s="70" t="s">
        <v>493</v>
      </c>
      <c r="B385" s="72" t="s">
        <v>494</v>
      </c>
      <c r="C385" s="70" t="s">
        <v>621</v>
      </c>
      <c r="D385" s="70" t="s">
        <v>632</v>
      </c>
      <c r="E385" s="72">
        <v>1</v>
      </c>
      <c r="F385" s="72" t="s">
        <v>136</v>
      </c>
      <c r="G385" s="70"/>
      <c r="H385" s="71">
        <v>25</v>
      </c>
      <c r="I385" s="71">
        <v>25</v>
      </c>
      <c r="J385" s="77"/>
      <c r="K385" s="77"/>
      <c r="L385" s="77"/>
      <c r="M385" s="77"/>
      <c r="N385" s="77"/>
      <c r="O385" s="77"/>
      <c r="P385" s="78"/>
      <c r="Q385" s="57" t="s">
        <v>685</v>
      </c>
    </row>
    <row r="386" spans="1:17" ht="14.25">
      <c r="A386" s="70" t="s">
        <v>493</v>
      </c>
      <c r="B386" s="72" t="s">
        <v>494</v>
      </c>
      <c r="C386" s="70" t="s">
        <v>608</v>
      </c>
      <c r="D386" s="70"/>
      <c r="E386" s="72">
        <v>300</v>
      </c>
      <c r="F386" s="72" t="s">
        <v>610</v>
      </c>
      <c r="G386" s="70" t="s">
        <v>680</v>
      </c>
      <c r="H386" s="71">
        <v>1.8</v>
      </c>
      <c r="I386" s="71">
        <v>1.8</v>
      </c>
      <c r="J386" s="77"/>
      <c r="K386" s="77"/>
      <c r="L386" s="77"/>
      <c r="M386" s="77"/>
      <c r="N386" s="77"/>
      <c r="O386" s="77"/>
      <c r="P386" s="78"/>
      <c r="Q386" s="57" t="s">
        <v>685</v>
      </c>
    </row>
    <row r="387" spans="1:17" ht="14.25">
      <c r="A387" s="70" t="s">
        <v>493</v>
      </c>
      <c r="B387" s="72" t="s">
        <v>494</v>
      </c>
      <c r="C387" s="70" t="s">
        <v>602</v>
      </c>
      <c r="D387" s="70" t="s">
        <v>603</v>
      </c>
      <c r="E387" s="72">
        <v>110</v>
      </c>
      <c r="F387" s="72" t="s">
        <v>604</v>
      </c>
      <c r="G387" s="70" t="s">
        <v>783</v>
      </c>
      <c r="H387" s="71">
        <v>19.8</v>
      </c>
      <c r="I387" s="71">
        <v>19.8</v>
      </c>
      <c r="J387" s="77"/>
      <c r="K387" s="77"/>
      <c r="L387" s="77"/>
      <c r="M387" s="77"/>
      <c r="N387" s="77"/>
      <c r="O387" s="77"/>
      <c r="P387" s="78"/>
      <c r="Q387" s="57"/>
    </row>
    <row r="388" spans="1:17" ht="14.25">
      <c r="A388" s="70" t="s">
        <v>493</v>
      </c>
      <c r="B388" s="72" t="s">
        <v>494</v>
      </c>
      <c r="C388" s="69" t="s">
        <v>677</v>
      </c>
      <c r="D388" s="69"/>
      <c r="E388" s="90">
        <v>1540</v>
      </c>
      <c r="F388" s="90" t="s">
        <v>382</v>
      </c>
      <c r="G388" s="70" t="s">
        <v>783</v>
      </c>
      <c r="H388" s="91">
        <v>15.4</v>
      </c>
      <c r="I388" s="91">
        <v>15.4</v>
      </c>
      <c r="J388" s="77"/>
      <c r="K388" s="77"/>
      <c r="L388" s="77"/>
      <c r="M388" s="77"/>
      <c r="N388" s="77"/>
      <c r="O388" s="77"/>
      <c r="P388" s="78"/>
      <c r="Q388" s="57"/>
    </row>
    <row r="389" spans="1:17" ht="45">
      <c r="A389" s="70" t="s">
        <v>502</v>
      </c>
      <c r="B389" s="70" t="s">
        <v>503</v>
      </c>
      <c r="C389" s="70" t="s">
        <v>621</v>
      </c>
      <c r="D389" s="70" t="s">
        <v>622</v>
      </c>
      <c r="E389" s="70">
        <v>1</v>
      </c>
      <c r="F389" s="70" t="s">
        <v>136</v>
      </c>
      <c r="G389" s="70" t="s">
        <v>629</v>
      </c>
      <c r="H389" s="71">
        <v>6</v>
      </c>
      <c r="I389" s="71">
        <v>6</v>
      </c>
      <c r="J389" s="77"/>
      <c r="K389" s="77"/>
      <c r="L389" s="77"/>
      <c r="M389" s="77"/>
      <c r="N389" s="77"/>
      <c r="O389" s="77"/>
      <c r="P389" s="78"/>
      <c r="Q389" s="57" t="s">
        <v>685</v>
      </c>
    </row>
    <row r="390" spans="1:17" ht="22.5">
      <c r="A390" s="70" t="s">
        <v>502</v>
      </c>
      <c r="B390" s="70" t="s">
        <v>503</v>
      </c>
      <c r="C390" s="70" t="s">
        <v>637</v>
      </c>
      <c r="D390" s="70" t="s">
        <v>651</v>
      </c>
      <c r="E390" s="70">
        <v>1</v>
      </c>
      <c r="F390" s="70" t="s">
        <v>349</v>
      </c>
      <c r="G390" s="70" t="s">
        <v>784</v>
      </c>
      <c r="H390" s="71">
        <v>3</v>
      </c>
      <c r="I390" s="71">
        <v>3</v>
      </c>
      <c r="J390" s="77"/>
      <c r="K390" s="77"/>
      <c r="L390" s="77"/>
      <c r="M390" s="77"/>
      <c r="N390" s="77"/>
      <c r="O390" s="77"/>
      <c r="P390" s="78"/>
      <c r="Q390" s="57" t="s">
        <v>268</v>
      </c>
    </row>
    <row r="391" spans="1:17" ht="14.25">
      <c r="A391" s="70" t="s">
        <v>502</v>
      </c>
      <c r="B391" s="70" t="s">
        <v>503</v>
      </c>
      <c r="C391" s="70" t="s">
        <v>600</v>
      </c>
      <c r="D391" s="92" t="s">
        <v>785</v>
      </c>
      <c r="E391" s="70">
        <v>579</v>
      </c>
      <c r="F391" s="70" t="s">
        <v>382</v>
      </c>
      <c r="G391" s="70" t="s">
        <v>629</v>
      </c>
      <c r="H391" s="71">
        <v>11</v>
      </c>
      <c r="I391" s="71">
        <v>11</v>
      </c>
      <c r="J391" s="77"/>
      <c r="K391" s="77"/>
      <c r="L391" s="77"/>
      <c r="M391" s="77"/>
      <c r="N391" s="77"/>
      <c r="O391" s="77"/>
      <c r="P391" s="78"/>
      <c r="Q391" s="57"/>
    </row>
    <row r="392" spans="1:17" ht="14.25">
      <c r="A392" s="70" t="s">
        <v>502</v>
      </c>
      <c r="B392" s="70" t="s">
        <v>503</v>
      </c>
      <c r="C392" s="70" t="s">
        <v>666</v>
      </c>
      <c r="D392" s="70" t="s">
        <v>786</v>
      </c>
      <c r="E392" s="70">
        <v>1050</v>
      </c>
      <c r="F392" s="70" t="s">
        <v>382</v>
      </c>
      <c r="G392" s="70" t="s">
        <v>787</v>
      </c>
      <c r="H392" s="71">
        <v>12.6</v>
      </c>
      <c r="I392" s="71">
        <v>12.6</v>
      </c>
      <c r="J392" s="77"/>
      <c r="K392" s="77"/>
      <c r="L392" s="77"/>
      <c r="M392" s="77"/>
      <c r="N392" s="77"/>
      <c r="O392" s="77"/>
      <c r="P392" s="78"/>
      <c r="Q392" s="57" t="s">
        <v>268</v>
      </c>
    </row>
    <row r="393" spans="1:17" ht="33.75">
      <c r="A393" s="70" t="s">
        <v>502</v>
      </c>
      <c r="B393" s="70" t="s">
        <v>503</v>
      </c>
      <c r="C393" s="70" t="s">
        <v>351</v>
      </c>
      <c r="D393" s="70" t="s">
        <v>607</v>
      </c>
      <c r="E393" s="70">
        <v>21</v>
      </c>
      <c r="F393" s="70" t="s">
        <v>146</v>
      </c>
      <c r="G393" s="70" t="s">
        <v>788</v>
      </c>
      <c r="H393" s="71">
        <v>29.4</v>
      </c>
      <c r="I393" s="71">
        <v>29.4</v>
      </c>
      <c r="J393" s="77"/>
      <c r="K393" s="77"/>
      <c r="L393" s="77"/>
      <c r="M393" s="77"/>
      <c r="N393" s="77"/>
      <c r="O393" s="77"/>
      <c r="P393" s="78"/>
      <c r="Q393" s="57" t="s">
        <v>268</v>
      </c>
    </row>
    <row r="394" spans="1:17" ht="22.5">
      <c r="A394" s="69" t="s">
        <v>477</v>
      </c>
      <c r="B394" s="69" t="s">
        <v>485</v>
      </c>
      <c r="C394" s="69" t="s">
        <v>666</v>
      </c>
      <c r="D394" s="73" t="s">
        <v>789</v>
      </c>
      <c r="E394" s="69">
        <v>2000</v>
      </c>
      <c r="F394" s="69" t="s">
        <v>382</v>
      </c>
      <c r="G394" s="70" t="s">
        <v>790</v>
      </c>
      <c r="H394" s="71">
        <v>40</v>
      </c>
      <c r="I394" s="71">
        <v>40</v>
      </c>
      <c r="J394" s="77"/>
      <c r="K394" s="77"/>
      <c r="L394" s="77"/>
      <c r="M394" s="77"/>
      <c r="N394" s="77"/>
      <c r="O394" s="77"/>
      <c r="P394" s="78"/>
      <c r="Q394" s="57" t="s">
        <v>268</v>
      </c>
    </row>
    <row r="395" spans="1:17" ht="14.25">
      <c r="A395" s="69" t="s">
        <v>477</v>
      </c>
      <c r="B395" s="69" t="s">
        <v>485</v>
      </c>
      <c r="C395" s="70" t="s">
        <v>612</v>
      </c>
      <c r="D395" s="70"/>
      <c r="E395" s="69">
        <v>1692</v>
      </c>
      <c r="F395" s="69" t="s">
        <v>382</v>
      </c>
      <c r="G395" s="70" t="s">
        <v>624</v>
      </c>
      <c r="H395" s="71">
        <v>22</v>
      </c>
      <c r="I395" s="71">
        <v>22</v>
      </c>
      <c r="J395" s="77"/>
      <c r="K395" s="77"/>
      <c r="L395" s="77"/>
      <c r="M395" s="77"/>
      <c r="N395" s="77"/>
      <c r="O395" s="77"/>
      <c r="P395" s="78"/>
      <c r="Q395" s="57" t="s">
        <v>260</v>
      </c>
    </row>
    <row r="396" spans="1:17" ht="45">
      <c r="A396" s="93" t="s">
        <v>506</v>
      </c>
      <c r="B396" s="93" t="s">
        <v>511</v>
      </c>
      <c r="C396" s="73" t="s">
        <v>621</v>
      </c>
      <c r="D396" s="73" t="s">
        <v>622</v>
      </c>
      <c r="E396" s="73">
        <v>1</v>
      </c>
      <c r="F396" s="73" t="s">
        <v>136</v>
      </c>
      <c r="G396" s="73"/>
      <c r="H396" s="71">
        <v>25</v>
      </c>
      <c r="I396" s="71">
        <v>25</v>
      </c>
      <c r="J396" s="77"/>
      <c r="K396" s="77"/>
      <c r="L396" s="77"/>
      <c r="M396" s="77"/>
      <c r="N396" s="77"/>
      <c r="O396" s="77"/>
      <c r="P396" s="78"/>
      <c r="Q396" s="57" t="s">
        <v>685</v>
      </c>
    </row>
    <row r="397" spans="1:17" ht="14.25">
      <c r="A397" s="93" t="s">
        <v>506</v>
      </c>
      <c r="B397" s="93" t="s">
        <v>511</v>
      </c>
      <c r="C397" s="93" t="s">
        <v>634</v>
      </c>
      <c r="D397" s="93" t="s">
        <v>609</v>
      </c>
      <c r="E397" s="93">
        <v>117.4</v>
      </c>
      <c r="F397" s="93" t="s">
        <v>636</v>
      </c>
      <c r="G397" s="93" t="s">
        <v>614</v>
      </c>
      <c r="H397" s="71">
        <v>5.87</v>
      </c>
      <c r="I397" s="71">
        <v>5.87</v>
      </c>
      <c r="J397" s="77"/>
      <c r="K397" s="77"/>
      <c r="L397" s="77"/>
      <c r="M397" s="77"/>
      <c r="N397" s="77"/>
      <c r="O397" s="77"/>
      <c r="P397" s="78"/>
      <c r="Q397" s="57"/>
    </row>
    <row r="398" spans="1:17" ht="14.25">
      <c r="A398" s="93" t="s">
        <v>506</v>
      </c>
      <c r="B398" s="93" t="s">
        <v>511</v>
      </c>
      <c r="C398" s="69" t="s">
        <v>642</v>
      </c>
      <c r="D398" s="93"/>
      <c r="E398" s="93">
        <v>90</v>
      </c>
      <c r="F398" s="93" t="s">
        <v>382</v>
      </c>
      <c r="G398" s="93" t="s">
        <v>614</v>
      </c>
      <c r="H398" s="71">
        <v>1.8</v>
      </c>
      <c r="I398" s="71">
        <v>1.8</v>
      </c>
      <c r="J398" s="77"/>
      <c r="K398" s="77"/>
      <c r="L398" s="77"/>
      <c r="M398" s="77"/>
      <c r="N398" s="77"/>
      <c r="O398" s="77"/>
      <c r="P398" s="78"/>
      <c r="Q398" s="57"/>
    </row>
    <row r="399" spans="1:17" ht="14.25">
      <c r="A399" s="93" t="s">
        <v>506</v>
      </c>
      <c r="B399" s="93" t="s">
        <v>511</v>
      </c>
      <c r="C399" s="93" t="s">
        <v>608</v>
      </c>
      <c r="D399" s="93"/>
      <c r="E399" s="93">
        <v>150</v>
      </c>
      <c r="F399" s="93" t="s">
        <v>610</v>
      </c>
      <c r="G399" s="93" t="s">
        <v>614</v>
      </c>
      <c r="H399" s="71">
        <v>0.9</v>
      </c>
      <c r="I399" s="71">
        <v>0.9</v>
      </c>
      <c r="J399" s="77"/>
      <c r="K399" s="77"/>
      <c r="L399" s="77"/>
      <c r="M399" s="77"/>
      <c r="N399" s="77"/>
      <c r="O399" s="77"/>
      <c r="P399" s="78"/>
      <c r="Q399" s="57"/>
    </row>
    <row r="400" spans="1:17" ht="14.25">
      <c r="A400" s="93" t="s">
        <v>506</v>
      </c>
      <c r="B400" s="93" t="s">
        <v>511</v>
      </c>
      <c r="C400" s="93" t="s">
        <v>602</v>
      </c>
      <c r="D400" s="70" t="s">
        <v>603</v>
      </c>
      <c r="E400" s="93">
        <v>125</v>
      </c>
      <c r="F400" s="93" t="s">
        <v>604</v>
      </c>
      <c r="G400" s="93"/>
      <c r="H400" s="71">
        <v>22.5</v>
      </c>
      <c r="I400" s="71">
        <v>22.5</v>
      </c>
      <c r="J400" s="77"/>
      <c r="K400" s="77"/>
      <c r="L400" s="77"/>
      <c r="M400" s="77"/>
      <c r="N400" s="77"/>
      <c r="O400" s="77"/>
      <c r="P400" s="78"/>
      <c r="Q400" s="57"/>
    </row>
    <row r="401" spans="1:17" ht="14.25">
      <c r="A401" s="93" t="s">
        <v>506</v>
      </c>
      <c r="B401" s="93" t="s">
        <v>511</v>
      </c>
      <c r="C401" s="93" t="s">
        <v>657</v>
      </c>
      <c r="D401" s="93" t="s">
        <v>791</v>
      </c>
      <c r="E401" s="93">
        <v>16.8</v>
      </c>
      <c r="F401" s="93" t="s">
        <v>610</v>
      </c>
      <c r="G401" s="93" t="s">
        <v>614</v>
      </c>
      <c r="H401" s="71">
        <v>0.84</v>
      </c>
      <c r="I401" s="71">
        <v>0.84</v>
      </c>
      <c r="J401" s="77"/>
      <c r="K401" s="77"/>
      <c r="L401" s="77"/>
      <c r="M401" s="77"/>
      <c r="N401" s="77"/>
      <c r="O401" s="77"/>
      <c r="P401" s="78"/>
      <c r="Q401" s="57"/>
    </row>
    <row r="402" spans="1:17" ht="14.25">
      <c r="A402" s="93" t="s">
        <v>506</v>
      </c>
      <c r="B402" s="93" t="s">
        <v>511</v>
      </c>
      <c r="C402" s="93" t="s">
        <v>656</v>
      </c>
      <c r="D402" s="93" t="s">
        <v>792</v>
      </c>
      <c r="E402" s="93">
        <v>1.2</v>
      </c>
      <c r="F402" s="93" t="s">
        <v>610</v>
      </c>
      <c r="G402" s="93" t="s">
        <v>614</v>
      </c>
      <c r="H402" s="71">
        <v>0.18</v>
      </c>
      <c r="I402" s="71">
        <v>0.18</v>
      </c>
      <c r="J402" s="77"/>
      <c r="K402" s="77"/>
      <c r="L402" s="77"/>
      <c r="M402" s="77"/>
      <c r="N402" s="77"/>
      <c r="O402" s="77"/>
      <c r="P402" s="78"/>
      <c r="Q402" s="57"/>
    </row>
    <row r="403" spans="1:17" ht="14.25">
      <c r="A403" s="93" t="s">
        <v>506</v>
      </c>
      <c r="B403" s="93" t="s">
        <v>511</v>
      </c>
      <c r="C403" s="93" t="s">
        <v>606</v>
      </c>
      <c r="D403" s="93" t="s">
        <v>607</v>
      </c>
      <c r="E403" s="93">
        <v>52</v>
      </c>
      <c r="F403" s="93" t="s">
        <v>382</v>
      </c>
      <c r="G403" s="93" t="s">
        <v>614</v>
      </c>
      <c r="H403" s="71">
        <v>0.26</v>
      </c>
      <c r="I403" s="71">
        <v>0.26</v>
      </c>
      <c r="J403" s="77"/>
      <c r="K403" s="77"/>
      <c r="L403" s="77"/>
      <c r="M403" s="77"/>
      <c r="N403" s="77"/>
      <c r="O403" s="77"/>
      <c r="P403" s="78"/>
      <c r="Q403" s="57"/>
    </row>
    <row r="404" spans="1:17" ht="14.25">
      <c r="A404" s="93" t="s">
        <v>506</v>
      </c>
      <c r="B404" s="93" t="s">
        <v>511</v>
      </c>
      <c r="C404" s="93" t="s">
        <v>529</v>
      </c>
      <c r="D404" s="93"/>
      <c r="E404" s="93">
        <v>310</v>
      </c>
      <c r="F404" s="93" t="s">
        <v>382</v>
      </c>
      <c r="G404" s="93" t="s">
        <v>629</v>
      </c>
      <c r="H404" s="71">
        <v>4.65</v>
      </c>
      <c r="I404" s="71">
        <v>4.65</v>
      </c>
      <c r="J404" s="77"/>
      <c r="K404" s="77"/>
      <c r="L404" s="77"/>
      <c r="M404" s="77"/>
      <c r="N404" s="77"/>
      <c r="O404" s="77"/>
      <c r="P404" s="78"/>
      <c r="Q404" s="57" t="s">
        <v>260</v>
      </c>
    </row>
    <row r="405" spans="1:17" ht="45">
      <c r="A405" s="79" t="s">
        <v>506</v>
      </c>
      <c r="B405" s="79" t="s">
        <v>507</v>
      </c>
      <c r="C405" s="73" t="s">
        <v>621</v>
      </c>
      <c r="D405" s="73" t="s">
        <v>622</v>
      </c>
      <c r="E405" s="73">
        <v>1</v>
      </c>
      <c r="F405" s="73" t="s">
        <v>136</v>
      </c>
      <c r="G405" s="73"/>
      <c r="H405" s="71">
        <v>6</v>
      </c>
      <c r="I405" s="71">
        <v>6</v>
      </c>
      <c r="J405" s="77"/>
      <c r="K405" s="77"/>
      <c r="L405" s="77"/>
      <c r="M405" s="77"/>
      <c r="N405" s="77"/>
      <c r="O405" s="77"/>
      <c r="P405" s="78"/>
      <c r="Q405" s="57" t="s">
        <v>685</v>
      </c>
    </row>
    <row r="406" spans="1:17" ht="14.25">
      <c r="A406" s="79" t="s">
        <v>506</v>
      </c>
      <c r="B406" s="79" t="s">
        <v>507</v>
      </c>
      <c r="C406" s="73" t="s">
        <v>793</v>
      </c>
      <c r="D406" s="73"/>
      <c r="E406" s="73">
        <v>232.5</v>
      </c>
      <c r="F406" s="73" t="s">
        <v>610</v>
      </c>
      <c r="G406" s="73" t="s">
        <v>794</v>
      </c>
      <c r="H406" s="71">
        <v>5.58</v>
      </c>
      <c r="I406" s="71">
        <v>5.58</v>
      </c>
      <c r="J406" s="77"/>
      <c r="K406" s="77"/>
      <c r="L406" s="77"/>
      <c r="M406" s="77"/>
      <c r="N406" s="77"/>
      <c r="O406" s="77"/>
      <c r="P406" s="78"/>
      <c r="Q406" s="57"/>
    </row>
    <row r="407" spans="1:17" ht="14.25">
      <c r="A407" s="79" t="s">
        <v>506</v>
      </c>
      <c r="B407" s="79" t="s">
        <v>507</v>
      </c>
      <c r="C407" s="73" t="s">
        <v>634</v>
      </c>
      <c r="D407" s="73" t="s">
        <v>795</v>
      </c>
      <c r="E407" s="73">
        <v>148</v>
      </c>
      <c r="F407" s="73" t="s">
        <v>636</v>
      </c>
      <c r="G407" s="73" t="s">
        <v>794</v>
      </c>
      <c r="H407" s="71">
        <v>5.92</v>
      </c>
      <c r="I407" s="71">
        <v>5.92</v>
      </c>
      <c r="J407" s="77"/>
      <c r="K407" s="77"/>
      <c r="L407" s="77"/>
      <c r="M407" s="77"/>
      <c r="N407" s="77"/>
      <c r="O407" s="77"/>
      <c r="P407" s="78"/>
      <c r="Q407" s="57"/>
    </row>
    <row r="408" spans="1:17" ht="14.25">
      <c r="A408" s="79" t="s">
        <v>506</v>
      </c>
      <c r="B408" s="79" t="s">
        <v>507</v>
      </c>
      <c r="C408" s="73" t="s">
        <v>600</v>
      </c>
      <c r="D408" s="73" t="s">
        <v>607</v>
      </c>
      <c r="E408" s="73">
        <v>110</v>
      </c>
      <c r="F408" s="73" t="s">
        <v>382</v>
      </c>
      <c r="G408" s="73" t="s">
        <v>794</v>
      </c>
      <c r="H408" s="71">
        <v>0.77</v>
      </c>
      <c r="I408" s="71">
        <v>0.77</v>
      </c>
      <c r="J408" s="77"/>
      <c r="K408" s="77"/>
      <c r="L408" s="77"/>
      <c r="M408" s="77"/>
      <c r="N408" s="77"/>
      <c r="O408" s="77"/>
      <c r="P408" s="78"/>
      <c r="Q408" s="57"/>
    </row>
    <row r="409" spans="1:17" ht="14.25">
      <c r="A409" s="79" t="s">
        <v>506</v>
      </c>
      <c r="B409" s="79" t="s">
        <v>507</v>
      </c>
      <c r="C409" s="73" t="s">
        <v>642</v>
      </c>
      <c r="D409" s="73"/>
      <c r="E409" s="73">
        <v>60</v>
      </c>
      <c r="F409" s="73" t="s">
        <v>382</v>
      </c>
      <c r="G409" s="73" t="s">
        <v>794</v>
      </c>
      <c r="H409" s="71">
        <v>1.2</v>
      </c>
      <c r="I409" s="71">
        <v>1.2</v>
      </c>
      <c r="J409" s="77"/>
      <c r="K409" s="77"/>
      <c r="L409" s="77"/>
      <c r="M409" s="77"/>
      <c r="N409" s="77"/>
      <c r="O409" s="77"/>
      <c r="P409" s="78"/>
      <c r="Q409" s="57"/>
    </row>
    <row r="410" spans="1:17" ht="14.25">
      <c r="A410" s="79" t="s">
        <v>506</v>
      </c>
      <c r="B410" s="79" t="s">
        <v>507</v>
      </c>
      <c r="C410" s="73" t="s">
        <v>606</v>
      </c>
      <c r="D410" s="73" t="s">
        <v>607</v>
      </c>
      <c r="E410" s="73">
        <v>34</v>
      </c>
      <c r="F410" s="73" t="s">
        <v>382</v>
      </c>
      <c r="G410" s="73" t="s">
        <v>794</v>
      </c>
      <c r="H410" s="71">
        <v>0.17</v>
      </c>
      <c r="I410" s="71">
        <v>0.17</v>
      </c>
      <c r="J410" s="77"/>
      <c r="K410" s="77"/>
      <c r="L410" s="77"/>
      <c r="M410" s="77"/>
      <c r="N410" s="77"/>
      <c r="O410" s="77"/>
      <c r="P410" s="78"/>
      <c r="Q410" s="57" t="s">
        <v>683</v>
      </c>
    </row>
    <row r="411" spans="1:17" ht="14.25">
      <c r="A411" s="79" t="s">
        <v>506</v>
      </c>
      <c r="B411" s="79" t="s">
        <v>507</v>
      </c>
      <c r="C411" s="73" t="s">
        <v>608</v>
      </c>
      <c r="D411" s="73" t="s">
        <v>796</v>
      </c>
      <c r="E411" s="73">
        <v>350</v>
      </c>
      <c r="F411" s="73" t="s">
        <v>610</v>
      </c>
      <c r="G411" s="73" t="s">
        <v>794</v>
      </c>
      <c r="H411" s="71">
        <v>2.1</v>
      </c>
      <c r="I411" s="71">
        <v>2.1</v>
      </c>
      <c r="J411" s="77"/>
      <c r="K411" s="77"/>
      <c r="L411" s="77"/>
      <c r="M411" s="77"/>
      <c r="N411" s="77"/>
      <c r="O411" s="77"/>
      <c r="P411" s="78"/>
      <c r="Q411" s="57" t="s">
        <v>685</v>
      </c>
    </row>
    <row r="412" spans="1:17" ht="14.25">
      <c r="A412" s="79" t="s">
        <v>506</v>
      </c>
      <c r="B412" s="79" t="s">
        <v>507</v>
      </c>
      <c r="C412" s="73" t="s">
        <v>602</v>
      </c>
      <c r="D412" s="73" t="s">
        <v>603</v>
      </c>
      <c r="E412" s="73">
        <v>80</v>
      </c>
      <c r="F412" s="73" t="s">
        <v>604</v>
      </c>
      <c r="G412" s="73" t="s">
        <v>783</v>
      </c>
      <c r="H412" s="71">
        <v>14.4</v>
      </c>
      <c r="I412" s="71">
        <v>14.4</v>
      </c>
      <c r="J412" s="77"/>
      <c r="K412" s="77"/>
      <c r="L412" s="77"/>
      <c r="M412" s="77"/>
      <c r="N412" s="77"/>
      <c r="O412" s="77"/>
      <c r="P412" s="78"/>
      <c r="Q412" s="57"/>
    </row>
    <row r="413" spans="1:17" ht="14.25">
      <c r="A413" s="79" t="s">
        <v>506</v>
      </c>
      <c r="B413" s="79" t="s">
        <v>507</v>
      </c>
      <c r="C413" s="73" t="s">
        <v>615</v>
      </c>
      <c r="D413" s="73" t="s">
        <v>797</v>
      </c>
      <c r="E413" s="73">
        <v>10</v>
      </c>
      <c r="F413" s="73" t="s">
        <v>382</v>
      </c>
      <c r="G413" s="73" t="s">
        <v>680</v>
      </c>
      <c r="H413" s="71">
        <v>0.12</v>
      </c>
      <c r="I413" s="71">
        <v>0.12</v>
      </c>
      <c r="J413" s="77"/>
      <c r="K413" s="77"/>
      <c r="L413" s="77"/>
      <c r="M413" s="77"/>
      <c r="N413" s="77"/>
      <c r="O413" s="77"/>
      <c r="P413" s="78"/>
      <c r="Q413" s="57"/>
    </row>
    <row r="414" spans="1:17" ht="14.25">
      <c r="A414" s="79" t="s">
        <v>506</v>
      </c>
      <c r="B414" s="79" t="s">
        <v>507</v>
      </c>
      <c r="C414" s="73" t="s">
        <v>657</v>
      </c>
      <c r="D414" s="73" t="s">
        <v>791</v>
      </c>
      <c r="E414" s="73">
        <v>16.8</v>
      </c>
      <c r="F414" s="73" t="s">
        <v>610</v>
      </c>
      <c r="G414" s="73" t="s">
        <v>794</v>
      </c>
      <c r="H414" s="71">
        <v>0.84</v>
      </c>
      <c r="I414" s="71">
        <v>0.84</v>
      </c>
      <c r="J414" s="77"/>
      <c r="K414" s="77"/>
      <c r="L414" s="77"/>
      <c r="M414" s="77"/>
      <c r="N414" s="77"/>
      <c r="O414" s="77"/>
      <c r="P414" s="78"/>
      <c r="Q414" s="57"/>
    </row>
    <row r="415" spans="1:17" ht="14.25">
      <c r="A415" s="79" t="s">
        <v>506</v>
      </c>
      <c r="B415" s="79" t="s">
        <v>507</v>
      </c>
      <c r="C415" s="73" t="s">
        <v>684</v>
      </c>
      <c r="D415" s="73"/>
      <c r="E415" s="73">
        <v>100</v>
      </c>
      <c r="F415" s="73" t="s">
        <v>382</v>
      </c>
      <c r="G415" s="73" t="s">
        <v>798</v>
      </c>
      <c r="H415" s="71">
        <v>2.4</v>
      </c>
      <c r="I415" s="71">
        <v>2.4</v>
      </c>
      <c r="J415" s="77"/>
      <c r="K415" s="77"/>
      <c r="L415" s="77"/>
      <c r="M415" s="77"/>
      <c r="N415" s="77"/>
      <c r="O415" s="77"/>
      <c r="P415" s="78"/>
      <c r="Q415" s="57" t="s">
        <v>799</v>
      </c>
    </row>
    <row r="416" spans="1:17" ht="14.25">
      <c r="A416" s="79" t="s">
        <v>506</v>
      </c>
      <c r="B416" s="79" t="s">
        <v>507</v>
      </c>
      <c r="C416" s="73" t="s">
        <v>529</v>
      </c>
      <c r="D416" s="73"/>
      <c r="E416" s="73">
        <v>1500</v>
      </c>
      <c r="F416" s="73" t="s">
        <v>382</v>
      </c>
      <c r="G416" s="73" t="s">
        <v>800</v>
      </c>
      <c r="H416" s="71">
        <v>22.5</v>
      </c>
      <c r="I416" s="71">
        <v>22.5</v>
      </c>
      <c r="J416" s="77"/>
      <c r="K416" s="77"/>
      <c r="L416" s="77"/>
      <c r="M416" s="77"/>
      <c r="N416" s="77"/>
      <c r="O416" s="77"/>
      <c r="P416" s="78"/>
      <c r="Q416" s="57" t="s">
        <v>260</v>
      </c>
    </row>
    <row r="417" spans="1:17" ht="22.5">
      <c r="A417" s="74" t="s">
        <v>370</v>
      </c>
      <c r="B417" s="69" t="s">
        <v>371</v>
      </c>
      <c r="C417" s="73" t="s">
        <v>621</v>
      </c>
      <c r="D417" s="70" t="s">
        <v>801</v>
      </c>
      <c r="E417" s="73">
        <v>1</v>
      </c>
      <c r="F417" s="73" t="s">
        <v>136</v>
      </c>
      <c r="G417" s="70" t="s">
        <v>624</v>
      </c>
      <c r="H417" s="71">
        <v>25</v>
      </c>
      <c r="I417" s="71">
        <v>25</v>
      </c>
      <c r="J417" s="77"/>
      <c r="K417" s="77"/>
      <c r="L417" s="77"/>
      <c r="M417" s="77"/>
      <c r="N417" s="77"/>
      <c r="O417" s="77"/>
      <c r="P417" s="78"/>
      <c r="Q417" s="57" t="s">
        <v>685</v>
      </c>
    </row>
    <row r="418" spans="1:17" ht="14.25">
      <c r="A418" s="74" t="s">
        <v>370</v>
      </c>
      <c r="B418" s="69" t="s">
        <v>371</v>
      </c>
      <c r="C418" s="73" t="s">
        <v>602</v>
      </c>
      <c r="D418" s="73" t="s">
        <v>603</v>
      </c>
      <c r="E418" s="85">
        <v>110</v>
      </c>
      <c r="F418" s="85" t="s">
        <v>604</v>
      </c>
      <c r="G418" s="70" t="s">
        <v>662</v>
      </c>
      <c r="H418" s="71">
        <v>19.8</v>
      </c>
      <c r="I418" s="71">
        <v>19.8</v>
      </c>
      <c r="J418" s="77"/>
      <c r="K418" s="77"/>
      <c r="L418" s="77"/>
      <c r="M418" s="77"/>
      <c r="N418" s="77"/>
      <c r="O418" s="77"/>
      <c r="P418" s="78"/>
      <c r="Q418" s="57" t="s">
        <v>260</v>
      </c>
    </row>
    <row r="419" spans="1:17" ht="14.25">
      <c r="A419" s="74" t="s">
        <v>370</v>
      </c>
      <c r="B419" s="69" t="s">
        <v>371</v>
      </c>
      <c r="C419" s="69" t="s">
        <v>627</v>
      </c>
      <c r="D419" s="85"/>
      <c r="E419" s="85">
        <v>60</v>
      </c>
      <c r="F419" s="85" t="s">
        <v>382</v>
      </c>
      <c r="G419" s="70" t="s">
        <v>624</v>
      </c>
      <c r="H419" s="71">
        <v>0.3</v>
      </c>
      <c r="I419" s="71">
        <v>0.3</v>
      </c>
      <c r="J419" s="77"/>
      <c r="K419" s="77"/>
      <c r="L419" s="77"/>
      <c r="M419" s="77"/>
      <c r="N419" s="77"/>
      <c r="O419" s="77"/>
      <c r="P419" s="78"/>
      <c r="Q419" s="57"/>
    </row>
    <row r="420" spans="1:17" ht="14.25">
      <c r="A420" s="74" t="s">
        <v>370</v>
      </c>
      <c r="B420" s="69" t="s">
        <v>371</v>
      </c>
      <c r="C420" s="69" t="s">
        <v>615</v>
      </c>
      <c r="D420" s="69" t="s">
        <v>802</v>
      </c>
      <c r="E420" s="69">
        <v>70</v>
      </c>
      <c r="F420" s="69" t="s">
        <v>382</v>
      </c>
      <c r="G420" s="70" t="s">
        <v>624</v>
      </c>
      <c r="H420" s="71">
        <v>1.05</v>
      </c>
      <c r="I420" s="71">
        <v>1.05</v>
      </c>
      <c r="J420" s="77"/>
      <c r="K420" s="77"/>
      <c r="L420" s="77"/>
      <c r="M420" s="77"/>
      <c r="N420" s="77"/>
      <c r="O420" s="77"/>
      <c r="P420" s="78"/>
      <c r="Q420" s="57"/>
    </row>
    <row r="421" spans="1:17" ht="22.5">
      <c r="A421" s="74" t="s">
        <v>370</v>
      </c>
      <c r="B421" s="69" t="s">
        <v>371</v>
      </c>
      <c r="C421" s="69" t="s">
        <v>608</v>
      </c>
      <c r="D421" s="85" t="s">
        <v>803</v>
      </c>
      <c r="E421" s="69">
        <v>702</v>
      </c>
      <c r="F421" s="94" t="s">
        <v>610</v>
      </c>
      <c r="G421" s="70" t="s">
        <v>624</v>
      </c>
      <c r="H421" s="71">
        <v>4.212</v>
      </c>
      <c r="I421" s="71">
        <v>4.212</v>
      </c>
      <c r="J421" s="77"/>
      <c r="K421" s="77"/>
      <c r="L421" s="77"/>
      <c r="M421" s="77"/>
      <c r="N421" s="77"/>
      <c r="O421" s="77"/>
      <c r="P421" s="78"/>
      <c r="Q421" s="57" t="s">
        <v>685</v>
      </c>
    </row>
    <row r="422" spans="1:17" ht="14.25">
      <c r="A422" s="74" t="s">
        <v>370</v>
      </c>
      <c r="B422" s="69" t="s">
        <v>371</v>
      </c>
      <c r="C422" s="69" t="s">
        <v>606</v>
      </c>
      <c r="D422" s="85" t="s">
        <v>607</v>
      </c>
      <c r="E422" s="69">
        <v>79.9</v>
      </c>
      <c r="F422" s="94" t="s">
        <v>382</v>
      </c>
      <c r="G422" s="70" t="s">
        <v>624</v>
      </c>
      <c r="H422" s="71">
        <v>0.3995</v>
      </c>
      <c r="I422" s="71">
        <v>0.3995</v>
      </c>
      <c r="J422" s="77"/>
      <c r="K422" s="77"/>
      <c r="L422" s="77"/>
      <c r="M422" s="77"/>
      <c r="N422" s="77"/>
      <c r="O422" s="77"/>
      <c r="P422" s="78"/>
      <c r="Q422" s="57"/>
    </row>
    <row r="423" spans="1:17" ht="14.25">
      <c r="A423" s="74" t="s">
        <v>370</v>
      </c>
      <c r="B423" s="69" t="s">
        <v>371</v>
      </c>
      <c r="C423" s="69" t="s">
        <v>618</v>
      </c>
      <c r="D423" s="69"/>
      <c r="E423" s="69">
        <v>38</v>
      </c>
      <c r="F423" s="94" t="s">
        <v>382</v>
      </c>
      <c r="G423" s="70" t="s">
        <v>624</v>
      </c>
      <c r="H423" s="71">
        <v>0.988</v>
      </c>
      <c r="I423" s="71">
        <v>0.988</v>
      </c>
      <c r="J423" s="77"/>
      <c r="K423" s="77"/>
      <c r="L423" s="77"/>
      <c r="M423" s="77"/>
      <c r="N423" s="77"/>
      <c r="O423" s="77"/>
      <c r="P423" s="78"/>
      <c r="Q423" s="57"/>
    </row>
    <row r="424" spans="1:17" ht="14.25">
      <c r="A424" s="74" t="s">
        <v>370</v>
      </c>
      <c r="B424" s="69" t="s">
        <v>371</v>
      </c>
      <c r="C424" s="69" t="s">
        <v>642</v>
      </c>
      <c r="D424" s="69"/>
      <c r="E424" s="69">
        <v>46</v>
      </c>
      <c r="F424" s="94" t="s">
        <v>382</v>
      </c>
      <c r="G424" s="70" t="s">
        <v>624</v>
      </c>
      <c r="H424" s="71">
        <v>0.92</v>
      </c>
      <c r="I424" s="71">
        <v>0.92</v>
      </c>
      <c r="J424" s="77"/>
      <c r="K424" s="77"/>
      <c r="L424" s="77"/>
      <c r="M424" s="77"/>
      <c r="N424" s="77"/>
      <c r="O424" s="77"/>
      <c r="P424" s="78"/>
      <c r="Q424" s="57"/>
    </row>
    <row r="425" spans="1:17" ht="22.5">
      <c r="A425" s="74" t="s">
        <v>370</v>
      </c>
      <c r="B425" s="69" t="s">
        <v>371</v>
      </c>
      <c r="C425" s="69" t="s">
        <v>656</v>
      </c>
      <c r="D425" s="70" t="s">
        <v>804</v>
      </c>
      <c r="E425" s="69">
        <v>7.79</v>
      </c>
      <c r="F425" s="94" t="s">
        <v>610</v>
      </c>
      <c r="G425" s="70" t="s">
        <v>624</v>
      </c>
      <c r="H425" s="71">
        <v>1.1685</v>
      </c>
      <c r="I425" s="71">
        <v>1.1685</v>
      </c>
      <c r="J425" s="77"/>
      <c r="K425" s="77"/>
      <c r="L425" s="77"/>
      <c r="M425" s="77"/>
      <c r="N425" s="77"/>
      <c r="O425" s="77"/>
      <c r="P425" s="78"/>
      <c r="Q425" s="57"/>
    </row>
    <row r="426" spans="1:17" ht="14.25">
      <c r="A426" s="74" t="s">
        <v>370</v>
      </c>
      <c r="B426" s="69" t="s">
        <v>371</v>
      </c>
      <c r="C426" s="69" t="s">
        <v>657</v>
      </c>
      <c r="D426" s="70"/>
      <c r="E426" s="69">
        <v>34.6</v>
      </c>
      <c r="F426" s="94" t="s">
        <v>610</v>
      </c>
      <c r="G426" s="70" t="s">
        <v>624</v>
      </c>
      <c r="H426" s="71">
        <v>1.73</v>
      </c>
      <c r="I426" s="71">
        <v>1.73</v>
      </c>
      <c r="J426" s="77"/>
      <c r="K426" s="77"/>
      <c r="L426" s="77"/>
      <c r="M426" s="77"/>
      <c r="N426" s="77"/>
      <c r="O426" s="77"/>
      <c r="P426" s="78"/>
      <c r="Q426" s="57"/>
    </row>
    <row r="427" spans="1:17" ht="22.5">
      <c r="A427" s="74" t="s">
        <v>370</v>
      </c>
      <c r="B427" s="69" t="s">
        <v>371</v>
      </c>
      <c r="C427" s="69" t="s">
        <v>684</v>
      </c>
      <c r="D427" s="70"/>
      <c r="E427" s="69">
        <v>268</v>
      </c>
      <c r="F427" s="94" t="s">
        <v>382</v>
      </c>
      <c r="G427" s="70" t="s">
        <v>805</v>
      </c>
      <c r="H427" s="71">
        <v>6.432</v>
      </c>
      <c r="I427" s="71">
        <v>6.432</v>
      </c>
      <c r="J427" s="77"/>
      <c r="K427" s="77"/>
      <c r="L427" s="77"/>
      <c r="M427" s="77"/>
      <c r="N427" s="77"/>
      <c r="O427" s="77"/>
      <c r="P427" s="78"/>
      <c r="Q427" s="57" t="s">
        <v>745</v>
      </c>
    </row>
    <row r="428" spans="1:17" ht="14.25">
      <c r="A428" s="87" t="s">
        <v>541</v>
      </c>
      <c r="B428" s="87" t="s">
        <v>542</v>
      </c>
      <c r="C428" s="69" t="s">
        <v>627</v>
      </c>
      <c r="D428" s="69" t="s">
        <v>623</v>
      </c>
      <c r="E428" s="69">
        <v>2000</v>
      </c>
      <c r="F428" s="69" t="s">
        <v>382</v>
      </c>
      <c r="G428" s="70" t="s">
        <v>662</v>
      </c>
      <c r="H428" s="71">
        <v>10</v>
      </c>
      <c r="I428" s="71">
        <v>10</v>
      </c>
      <c r="J428" s="77"/>
      <c r="K428" s="77"/>
      <c r="L428" s="77"/>
      <c r="M428" s="77"/>
      <c r="N428" s="77"/>
      <c r="O428" s="77"/>
      <c r="P428" s="78"/>
      <c r="Q428" s="57" t="s">
        <v>260</v>
      </c>
    </row>
    <row r="429" spans="1:17" ht="14.25">
      <c r="A429" s="87" t="s">
        <v>541</v>
      </c>
      <c r="B429" s="87" t="s">
        <v>542</v>
      </c>
      <c r="C429" s="70" t="s">
        <v>529</v>
      </c>
      <c r="D429" s="69" t="s">
        <v>623</v>
      </c>
      <c r="E429" s="69">
        <v>2000</v>
      </c>
      <c r="F429" s="69" t="s">
        <v>382</v>
      </c>
      <c r="G429" s="70" t="s">
        <v>662</v>
      </c>
      <c r="H429" s="71">
        <v>30</v>
      </c>
      <c r="I429" s="71">
        <v>30</v>
      </c>
      <c r="J429" s="77"/>
      <c r="K429" s="77"/>
      <c r="L429" s="77"/>
      <c r="M429" s="77"/>
      <c r="N429" s="77"/>
      <c r="O429" s="77"/>
      <c r="P429" s="78"/>
      <c r="Q429" s="57" t="s">
        <v>260</v>
      </c>
    </row>
    <row r="430" spans="1:17" ht="22.5">
      <c r="A430" s="87" t="s">
        <v>541</v>
      </c>
      <c r="B430" s="87" t="s">
        <v>542</v>
      </c>
      <c r="C430" s="69" t="s">
        <v>637</v>
      </c>
      <c r="D430" s="70" t="s">
        <v>638</v>
      </c>
      <c r="E430" s="69">
        <v>2</v>
      </c>
      <c r="F430" s="69" t="s">
        <v>146</v>
      </c>
      <c r="G430" s="70" t="s">
        <v>806</v>
      </c>
      <c r="H430" s="71">
        <v>6</v>
      </c>
      <c r="I430" s="71">
        <v>6</v>
      </c>
      <c r="J430" s="77"/>
      <c r="K430" s="77"/>
      <c r="L430" s="77"/>
      <c r="M430" s="77"/>
      <c r="N430" s="77"/>
      <c r="O430" s="77"/>
      <c r="P430" s="78"/>
      <c r="Q430" s="57" t="s">
        <v>268</v>
      </c>
    </row>
    <row r="431" spans="1:17" ht="14.25">
      <c r="A431" s="87" t="s">
        <v>541</v>
      </c>
      <c r="B431" s="87" t="s">
        <v>542</v>
      </c>
      <c r="C431" s="69" t="s">
        <v>351</v>
      </c>
      <c r="D431" s="69" t="s">
        <v>607</v>
      </c>
      <c r="E431" s="69">
        <v>2</v>
      </c>
      <c r="F431" s="69" t="s">
        <v>146</v>
      </c>
      <c r="G431" s="70" t="s">
        <v>624</v>
      </c>
      <c r="H431" s="71">
        <v>2.8</v>
      </c>
      <c r="I431" s="71">
        <v>2.8</v>
      </c>
      <c r="J431" s="77"/>
      <c r="K431" s="77"/>
      <c r="L431" s="77"/>
      <c r="M431" s="77"/>
      <c r="N431" s="77"/>
      <c r="O431" s="77"/>
      <c r="P431" s="78"/>
      <c r="Q431" s="57" t="s">
        <v>268</v>
      </c>
    </row>
    <row r="432" spans="1:17" ht="14.25">
      <c r="A432" s="87" t="s">
        <v>541</v>
      </c>
      <c r="B432" s="87" t="s">
        <v>542</v>
      </c>
      <c r="C432" s="69" t="s">
        <v>655</v>
      </c>
      <c r="D432" s="70" t="s">
        <v>607</v>
      </c>
      <c r="E432" s="69">
        <v>10</v>
      </c>
      <c r="F432" s="69" t="s">
        <v>136</v>
      </c>
      <c r="G432" s="70"/>
      <c r="H432" s="71">
        <v>3</v>
      </c>
      <c r="I432" s="71">
        <v>3</v>
      </c>
      <c r="J432" s="77"/>
      <c r="K432" s="77"/>
      <c r="L432" s="77"/>
      <c r="M432" s="77"/>
      <c r="N432" s="77"/>
      <c r="O432" s="77"/>
      <c r="P432" s="78"/>
      <c r="Q432" s="57" t="s">
        <v>691</v>
      </c>
    </row>
    <row r="433" spans="1:17" ht="14.25">
      <c r="A433" s="87" t="s">
        <v>541</v>
      </c>
      <c r="B433" s="87" t="s">
        <v>542</v>
      </c>
      <c r="C433" s="69" t="s">
        <v>684</v>
      </c>
      <c r="D433" s="70"/>
      <c r="E433" s="69">
        <v>50</v>
      </c>
      <c r="F433" s="69" t="s">
        <v>382</v>
      </c>
      <c r="G433" s="70" t="s">
        <v>662</v>
      </c>
      <c r="H433" s="71">
        <v>1.2</v>
      </c>
      <c r="I433" s="71">
        <v>1.2</v>
      </c>
      <c r="J433" s="77"/>
      <c r="K433" s="77"/>
      <c r="L433" s="77"/>
      <c r="M433" s="77"/>
      <c r="N433" s="77"/>
      <c r="O433" s="77"/>
      <c r="P433" s="78"/>
      <c r="Q433" s="57" t="s">
        <v>745</v>
      </c>
    </row>
    <row r="434" spans="1:17" ht="14.25">
      <c r="A434" s="87" t="s">
        <v>541</v>
      </c>
      <c r="B434" s="87" t="s">
        <v>542</v>
      </c>
      <c r="C434" s="69" t="s">
        <v>602</v>
      </c>
      <c r="D434" s="69"/>
      <c r="E434" s="69">
        <v>50</v>
      </c>
      <c r="F434" s="69" t="s">
        <v>604</v>
      </c>
      <c r="G434" s="70" t="s">
        <v>662</v>
      </c>
      <c r="H434" s="71">
        <v>9</v>
      </c>
      <c r="I434" s="71">
        <v>9</v>
      </c>
      <c r="J434" s="77"/>
      <c r="K434" s="77"/>
      <c r="L434" s="77"/>
      <c r="M434" s="77"/>
      <c r="N434" s="77"/>
      <c r="O434" s="77"/>
      <c r="P434" s="78"/>
      <c r="Q434" s="57"/>
    </row>
    <row r="435" spans="1:17" ht="14.25">
      <c r="A435" s="70" t="s">
        <v>523</v>
      </c>
      <c r="B435" s="70" t="s">
        <v>524</v>
      </c>
      <c r="C435" s="70" t="s">
        <v>529</v>
      </c>
      <c r="D435" s="70" t="s">
        <v>613</v>
      </c>
      <c r="E435" s="70">
        <v>4133</v>
      </c>
      <c r="F435" s="70" t="s">
        <v>382</v>
      </c>
      <c r="G435" s="70" t="s">
        <v>653</v>
      </c>
      <c r="H435" s="71">
        <v>62</v>
      </c>
      <c r="I435" s="71">
        <v>62</v>
      </c>
      <c r="J435" s="77"/>
      <c r="K435" s="77"/>
      <c r="L435" s="77"/>
      <c r="M435" s="77"/>
      <c r="N435" s="77"/>
      <c r="O435" s="77"/>
      <c r="P435" s="78"/>
      <c r="Q435" s="57" t="s">
        <v>260</v>
      </c>
    </row>
    <row r="436" spans="1:17" ht="14.25">
      <c r="A436" s="70" t="s">
        <v>523</v>
      </c>
      <c r="B436" s="69" t="s">
        <v>526</v>
      </c>
      <c r="C436" s="69" t="s">
        <v>658</v>
      </c>
      <c r="D436" s="69"/>
      <c r="E436" s="69">
        <v>1631.6</v>
      </c>
      <c r="F436" s="69" t="s">
        <v>382</v>
      </c>
      <c r="G436" s="70" t="s">
        <v>807</v>
      </c>
      <c r="H436" s="91">
        <v>62</v>
      </c>
      <c r="I436" s="91">
        <v>62</v>
      </c>
      <c r="J436" s="77"/>
      <c r="K436" s="77"/>
      <c r="L436" s="77"/>
      <c r="M436" s="77"/>
      <c r="N436" s="77"/>
      <c r="O436" s="77"/>
      <c r="P436" s="78"/>
      <c r="Q436" s="57"/>
    </row>
    <row r="437" spans="1:17" ht="45">
      <c r="A437" s="69" t="s">
        <v>515</v>
      </c>
      <c r="B437" s="69" t="s">
        <v>516</v>
      </c>
      <c r="C437" s="70" t="s">
        <v>621</v>
      </c>
      <c r="D437" s="70" t="s">
        <v>622</v>
      </c>
      <c r="E437" s="70">
        <v>1</v>
      </c>
      <c r="F437" s="70" t="s">
        <v>136</v>
      </c>
      <c r="G437" s="70" t="s">
        <v>661</v>
      </c>
      <c r="H437" s="71">
        <v>25</v>
      </c>
      <c r="I437" s="71">
        <v>25</v>
      </c>
      <c r="J437" s="77"/>
      <c r="K437" s="77"/>
      <c r="L437" s="77"/>
      <c r="M437" s="77"/>
      <c r="N437" s="77"/>
      <c r="O437" s="77"/>
      <c r="P437" s="78"/>
      <c r="Q437" s="57" t="s">
        <v>685</v>
      </c>
    </row>
    <row r="438" spans="1:17" ht="14.25">
      <c r="A438" s="69" t="s">
        <v>515</v>
      </c>
      <c r="B438" s="69" t="s">
        <v>516</v>
      </c>
      <c r="C438" s="69" t="s">
        <v>529</v>
      </c>
      <c r="D438" s="69"/>
      <c r="E438" s="69">
        <v>1507</v>
      </c>
      <c r="F438" s="70" t="s">
        <v>382</v>
      </c>
      <c r="G438" s="70" t="s">
        <v>808</v>
      </c>
      <c r="H438" s="71">
        <v>22.6</v>
      </c>
      <c r="I438" s="71">
        <v>22.6</v>
      </c>
      <c r="J438" s="77"/>
      <c r="K438" s="77"/>
      <c r="L438" s="77"/>
      <c r="M438" s="77"/>
      <c r="N438" s="77"/>
      <c r="O438" s="77"/>
      <c r="P438" s="78"/>
      <c r="Q438" s="57" t="s">
        <v>260</v>
      </c>
    </row>
    <row r="439" spans="1:17" ht="14.25">
      <c r="A439" s="69" t="s">
        <v>515</v>
      </c>
      <c r="B439" s="69" t="s">
        <v>516</v>
      </c>
      <c r="C439" s="69" t="s">
        <v>602</v>
      </c>
      <c r="D439" s="69" t="s">
        <v>603</v>
      </c>
      <c r="E439" s="69">
        <v>80</v>
      </c>
      <c r="F439" s="70" t="s">
        <v>604</v>
      </c>
      <c r="G439" s="70" t="s">
        <v>809</v>
      </c>
      <c r="H439" s="71">
        <v>14.4</v>
      </c>
      <c r="I439" s="71">
        <v>14.4</v>
      </c>
      <c r="J439" s="77"/>
      <c r="K439" s="77"/>
      <c r="L439" s="77"/>
      <c r="M439" s="77"/>
      <c r="N439" s="77"/>
      <c r="O439" s="77"/>
      <c r="P439" s="78"/>
      <c r="Q439" s="57"/>
    </row>
    <row r="440" spans="1:17" ht="45">
      <c r="A440" s="69" t="s">
        <v>488</v>
      </c>
      <c r="B440" s="69" t="s">
        <v>491</v>
      </c>
      <c r="C440" s="73" t="s">
        <v>621</v>
      </c>
      <c r="D440" s="73" t="s">
        <v>622</v>
      </c>
      <c r="E440" s="73">
        <v>1</v>
      </c>
      <c r="F440" s="73" t="s">
        <v>136</v>
      </c>
      <c r="G440" s="73"/>
      <c r="H440" s="71">
        <v>19</v>
      </c>
      <c r="I440" s="71">
        <v>19</v>
      </c>
      <c r="J440" s="77"/>
      <c r="K440" s="77"/>
      <c r="L440" s="77"/>
      <c r="M440" s="77"/>
      <c r="N440" s="77"/>
      <c r="O440" s="77"/>
      <c r="P440" s="78"/>
      <c r="Q440" s="57" t="s">
        <v>685</v>
      </c>
    </row>
    <row r="441" spans="1:17" ht="14.25">
      <c r="A441" s="69" t="s">
        <v>488</v>
      </c>
      <c r="B441" s="69" t="s">
        <v>491</v>
      </c>
      <c r="C441" s="70" t="s">
        <v>658</v>
      </c>
      <c r="D441" s="69" t="s">
        <v>640</v>
      </c>
      <c r="E441" s="69">
        <v>52</v>
      </c>
      <c r="F441" s="69" t="s">
        <v>382</v>
      </c>
      <c r="G441" s="70" t="s">
        <v>624</v>
      </c>
      <c r="H441" s="71">
        <v>1.976</v>
      </c>
      <c r="I441" s="71">
        <v>1.976</v>
      </c>
      <c r="J441" s="77"/>
      <c r="K441" s="77"/>
      <c r="L441" s="77"/>
      <c r="M441" s="77"/>
      <c r="N441" s="77"/>
      <c r="O441" s="77"/>
      <c r="P441" s="78"/>
      <c r="Q441" s="57" t="s">
        <v>260</v>
      </c>
    </row>
    <row r="442" spans="1:17" ht="14.25">
      <c r="A442" s="69" t="s">
        <v>488</v>
      </c>
      <c r="B442" s="69" t="s">
        <v>491</v>
      </c>
      <c r="C442" s="69" t="s">
        <v>608</v>
      </c>
      <c r="D442" s="70" t="s">
        <v>716</v>
      </c>
      <c r="E442" s="69">
        <v>594.8</v>
      </c>
      <c r="F442" s="69" t="s">
        <v>610</v>
      </c>
      <c r="G442" s="70" t="s">
        <v>624</v>
      </c>
      <c r="H442" s="71">
        <v>3.5688</v>
      </c>
      <c r="I442" s="71">
        <v>3.5688</v>
      </c>
      <c r="J442" s="77"/>
      <c r="K442" s="77"/>
      <c r="L442" s="77"/>
      <c r="M442" s="77"/>
      <c r="N442" s="77"/>
      <c r="O442" s="77"/>
      <c r="P442" s="78"/>
      <c r="Q442" s="57"/>
    </row>
    <row r="443" spans="1:17" ht="22.5">
      <c r="A443" s="69" t="s">
        <v>488</v>
      </c>
      <c r="B443" s="69" t="s">
        <v>491</v>
      </c>
      <c r="C443" s="69" t="s">
        <v>529</v>
      </c>
      <c r="D443" s="69" t="s">
        <v>609</v>
      </c>
      <c r="E443" s="69">
        <v>500</v>
      </c>
      <c r="F443" s="69" t="s">
        <v>382</v>
      </c>
      <c r="G443" s="70" t="s">
        <v>810</v>
      </c>
      <c r="H443" s="71">
        <v>7.5</v>
      </c>
      <c r="I443" s="71">
        <v>7.5</v>
      </c>
      <c r="J443" s="77"/>
      <c r="K443" s="77"/>
      <c r="L443" s="77"/>
      <c r="M443" s="77"/>
      <c r="N443" s="77"/>
      <c r="O443" s="77"/>
      <c r="P443" s="78"/>
      <c r="Q443" s="57" t="s">
        <v>260</v>
      </c>
    </row>
    <row r="444" spans="1:17" ht="22.5">
      <c r="A444" s="69" t="s">
        <v>488</v>
      </c>
      <c r="B444" s="69" t="s">
        <v>491</v>
      </c>
      <c r="C444" s="69" t="s">
        <v>637</v>
      </c>
      <c r="D444" s="70" t="s">
        <v>638</v>
      </c>
      <c r="E444" s="69">
        <v>5</v>
      </c>
      <c r="F444" s="69" t="s">
        <v>146</v>
      </c>
      <c r="G444" s="70" t="s">
        <v>790</v>
      </c>
      <c r="H444" s="71">
        <v>15</v>
      </c>
      <c r="I444" s="71">
        <v>15</v>
      </c>
      <c r="J444" s="77"/>
      <c r="K444" s="77"/>
      <c r="L444" s="77"/>
      <c r="M444" s="77"/>
      <c r="N444" s="77"/>
      <c r="O444" s="77"/>
      <c r="P444" s="78"/>
      <c r="Q444" s="57" t="s">
        <v>268</v>
      </c>
    </row>
    <row r="445" spans="1:17" ht="14.25">
      <c r="A445" s="69" t="s">
        <v>488</v>
      </c>
      <c r="B445" s="69" t="s">
        <v>491</v>
      </c>
      <c r="C445" s="69" t="s">
        <v>677</v>
      </c>
      <c r="D445" s="69"/>
      <c r="E445" s="69">
        <v>80</v>
      </c>
      <c r="F445" s="69" t="s">
        <v>382</v>
      </c>
      <c r="G445" s="70" t="s">
        <v>624</v>
      </c>
      <c r="H445" s="71">
        <v>0.96</v>
      </c>
      <c r="I445" s="71">
        <v>0.96</v>
      </c>
      <c r="J445" s="77"/>
      <c r="K445" s="77"/>
      <c r="L445" s="77"/>
      <c r="M445" s="77"/>
      <c r="N445" s="77"/>
      <c r="O445" s="77"/>
      <c r="P445" s="78"/>
      <c r="Q445" s="57"/>
    </row>
    <row r="446" spans="1:17" ht="14.25">
      <c r="A446" s="69" t="s">
        <v>488</v>
      </c>
      <c r="B446" s="69" t="s">
        <v>491</v>
      </c>
      <c r="C446" s="69" t="s">
        <v>627</v>
      </c>
      <c r="D446" s="69" t="s">
        <v>640</v>
      </c>
      <c r="E446" s="69">
        <v>500</v>
      </c>
      <c r="F446" s="69" t="s">
        <v>382</v>
      </c>
      <c r="G446" s="70" t="s">
        <v>624</v>
      </c>
      <c r="H446" s="71">
        <v>2.5</v>
      </c>
      <c r="I446" s="71">
        <v>2.5</v>
      </c>
      <c r="J446" s="77"/>
      <c r="K446" s="77"/>
      <c r="L446" s="77"/>
      <c r="M446" s="77"/>
      <c r="N446" s="77"/>
      <c r="O446" s="77"/>
      <c r="P446" s="78"/>
      <c r="Q446" s="57"/>
    </row>
    <row r="447" spans="1:17" ht="14.25">
      <c r="A447" s="69" t="s">
        <v>488</v>
      </c>
      <c r="B447" s="69" t="s">
        <v>491</v>
      </c>
      <c r="C447" s="69" t="s">
        <v>684</v>
      </c>
      <c r="D447" s="69"/>
      <c r="E447" s="69">
        <v>449</v>
      </c>
      <c r="F447" s="69" t="s">
        <v>382</v>
      </c>
      <c r="G447" s="70" t="s">
        <v>811</v>
      </c>
      <c r="H447" s="71">
        <v>10.776</v>
      </c>
      <c r="I447" s="71">
        <v>10.776</v>
      </c>
      <c r="J447" s="77"/>
      <c r="K447" s="77"/>
      <c r="L447" s="77"/>
      <c r="M447" s="77"/>
      <c r="N447" s="77"/>
      <c r="O447" s="77"/>
      <c r="P447" s="78"/>
      <c r="Q447" s="57" t="s">
        <v>745</v>
      </c>
    </row>
    <row r="448" spans="1:17" ht="14.25">
      <c r="A448" s="69" t="s">
        <v>488</v>
      </c>
      <c r="B448" s="69" t="s">
        <v>491</v>
      </c>
      <c r="C448" s="69" t="s">
        <v>656</v>
      </c>
      <c r="D448" s="69"/>
      <c r="E448" s="69">
        <v>1.528</v>
      </c>
      <c r="F448" s="69" t="s">
        <v>610</v>
      </c>
      <c r="G448" s="70" t="s">
        <v>670</v>
      </c>
      <c r="H448" s="71">
        <v>0.2292</v>
      </c>
      <c r="I448" s="71">
        <v>0.2292</v>
      </c>
      <c r="J448" s="77"/>
      <c r="K448" s="77"/>
      <c r="L448" s="77"/>
      <c r="M448" s="77"/>
      <c r="N448" s="77"/>
      <c r="O448" s="77"/>
      <c r="P448" s="78"/>
      <c r="Q448" s="57"/>
    </row>
    <row r="449" spans="1:17" ht="14.25">
      <c r="A449" s="69" t="s">
        <v>488</v>
      </c>
      <c r="B449" s="69" t="s">
        <v>491</v>
      </c>
      <c r="C449" s="69" t="s">
        <v>600</v>
      </c>
      <c r="D449" s="69" t="s">
        <v>607</v>
      </c>
      <c r="E449" s="69">
        <v>70</v>
      </c>
      <c r="F449" s="69" t="s">
        <v>382</v>
      </c>
      <c r="G449" s="70" t="s">
        <v>624</v>
      </c>
      <c r="H449" s="71">
        <v>0.49</v>
      </c>
      <c r="I449" s="71">
        <v>0.49</v>
      </c>
      <c r="J449" s="77"/>
      <c r="K449" s="77"/>
      <c r="L449" s="77"/>
      <c r="M449" s="77"/>
      <c r="N449" s="77"/>
      <c r="O449" s="77"/>
      <c r="P449" s="78"/>
      <c r="Q449" s="57"/>
    </row>
    <row r="450" spans="1:17" ht="33.75">
      <c r="A450" s="74" t="s">
        <v>488</v>
      </c>
      <c r="B450" s="87" t="s">
        <v>489</v>
      </c>
      <c r="C450" s="87" t="s">
        <v>621</v>
      </c>
      <c r="D450" s="73" t="s">
        <v>812</v>
      </c>
      <c r="E450" s="87">
        <v>1</v>
      </c>
      <c r="F450" s="87" t="s">
        <v>136</v>
      </c>
      <c r="G450" s="87" t="s">
        <v>633</v>
      </c>
      <c r="H450" s="71">
        <v>25</v>
      </c>
      <c r="I450" s="71">
        <v>25</v>
      </c>
      <c r="J450" s="77"/>
      <c r="K450" s="77"/>
      <c r="L450" s="77"/>
      <c r="M450" s="77"/>
      <c r="N450" s="77"/>
      <c r="O450" s="77"/>
      <c r="P450" s="78"/>
      <c r="Q450" s="57" t="s">
        <v>685</v>
      </c>
    </row>
    <row r="451" spans="1:17" ht="14.25">
      <c r="A451" s="74" t="s">
        <v>488</v>
      </c>
      <c r="B451" s="87" t="s">
        <v>489</v>
      </c>
      <c r="C451" s="70" t="s">
        <v>612</v>
      </c>
      <c r="D451" s="70" t="s">
        <v>609</v>
      </c>
      <c r="E451" s="73">
        <v>302</v>
      </c>
      <c r="F451" s="73" t="s">
        <v>382</v>
      </c>
      <c r="G451" s="73" t="s">
        <v>633</v>
      </c>
      <c r="H451" s="71">
        <v>13.59</v>
      </c>
      <c r="I451" s="71">
        <v>13.59</v>
      </c>
      <c r="J451" s="77"/>
      <c r="K451" s="77"/>
      <c r="L451" s="77"/>
      <c r="M451" s="77"/>
      <c r="N451" s="77"/>
      <c r="O451" s="77"/>
      <c r="P451" s="78"/>
      <c r="Q451" s="57" t="s">
        <v>260</v>
      </c>
    </row>
    <row r="452" spans="1:17" ht="14.25">
      <c r="A452" s="74" t="s">
        <v>488</v>
      </c>
      <c r="B452" s="87" t="s">
        <v>489</v>
      </c>
      <c r="C452" s="73" t="s">
        <v>602</v>
      </c>
      <c r="D452" s="69" t="s">
        <v>603</v>
      </c>
      <c r="E452" s="73">
        <v>27</v>
      </c>
      <c r="F452" s="73" t="s">
        <v>604</v>
      </c>
      <c r="G452" s="73" t="s">
        <v>813</v>
      </c>
      <c r="H452" s="71">
        <v>4.86</v>
      </c>
      <c r="I452" s="71">
        <v>4.86</v>
      </c>
      <c r="J452" s="77"/>
      <c r="K452" s="77"/>
      <c r="L452" s="77"/>
      <c r="M452" s="77"/>
      <c r="N452" s="77"/>
      <c r="O452" s="77"/>
      <c r="P452" s="78"/>
      <c r="Q452" s="57" t="s">
        <v>260</v>
      </c>
    </row>
    <row r="453" spans="1:17" ht="14.25">
      <c r="A453" s="74" t="s">
        <v>488</v>
      </c>
      <c r="B453" s="87" t="s">
        <v>489</v>
      </c>
      <c r="C453" s="73" t="s">
        <v>600</v>
      </c>
      <c r="D453" s="73" t="s">
        <v>607</v>
      </c>
      <c r="E453" s="73">
        <v>210</v>
      </c>
      <c r="F453" s="73" t="s">
        <v>382</v>
      </c>
      <c r="G453" s="73" t="s">
        <v>633</v>
      </c>
      <c r="H453" s="71">
        <v>1.47</v>
      </c>
      <c r="I453" s="71">
        <v>1.47</v>
      </c>
      <c r="J453" s="77"/>
      <c r="K453" s="77"/>
      <c r="L453" s="77"/>
      <c r="M453" s="77"/>
      <c r="N453" s="77"/>
      <c r="O453" s="77"/>
      <c r="P453" s="78"/>
      <c r="Q453" s="57"/>
    </row>
    <row r="454" spans="1:17" ht="14.25">
      <c r="A454" s="74" t="s">
        <v>488</v>
      </c>
      <c r="B454" s="87" t="s">
        <v>489</v>
      </c>
      <c r="C454" s="73" t="s">
        <v>615</v>
      </c>
      <c r="D454" s="73" t="s">
        <v>814</v>
      </c>
      <c r="E454" s="73">
        <v>20</v>
      </c>
      <c r="F454" s="73" t="s">
        <v>382</v>
      </c>
      <c r="G454" s="73" t="s">
        <v>633</v>
      </c>
      <c r="H454" s="71">
        <v>0.24</v>
      </c>
      <c r="I454" s="71">
        <v>0.24</v>
      </c>
      <c r="J454" s="77"/>
      <c r="K454" s="77"/>
      <c r="L454" s="77"/>
      <c r="M454" s="77"/>
      <c r="N454" s="77"/>
      <c r="O454" s="77"/>
      <c r="P454" s="78"/>
      <c r="Q454" s="57"/>
    </row>
    <row r="455" spans="1:17" ht="14.25">
      <c r="A455" s="74" t="s">
        <v>488</v>
      </c>
      <c r="B455" s="87" t="s">
        <v>489</v>
      </c>
      <c r="C455" s="73" t="s">
        <v>744</v>
      </c>
      <c r="D455" s="73" t="s">
        <v>601</v>
      </c>
      <c r="E455" s="73">
        <v>1</v>
      </c>
      <c r="F455" s="73" t="s">
        <v>136</v>
      </c>
      <c r="G455" s="73" t="s">
        <v>633</v>
      </c>
      <c r="H455" s="71">
        <v>0.045</v>
      </c>
      <c r="I455" s="71">
        <v>0.045</v>
      </c>
      <c r="J455" s="77"/>
      <c r="K455" s="77"/>
      <c r="L455" s="77"/>
      <c r="M455" s="77"/>
      <c r="N455" s="77"/>
      <c r="O455" s="77"/>
      <c r="P455" s="78"/>
      <c r="Q455" s="57"/>
    </row>
    <row r="456" spans="1:17" ht="14.25">
      <c r="A456" s="74" t="s">
        <v>488</v>
      </c>
      <c r="B456" s="87" t="s">
        <v>489</v>
      </c>
      <c r="C456" s="73" t="s">
        <v>608</v>
      </c>
      <c r="D456" s="73"/>
      <c r="E456" s="73">
        <v>700</v>
      </c>
      <c r="F456" s="73" t="s">
        <v>382</v>
      </c>
      <c r="G456" s="73" t="s">
        <v>633</v>
      </c>
      <c r="H456" s="71">
        <v>4.2</v>
      </c>
      <c r="I456" s="71">
        <v>4.2</v>
      </c>
      <c r="J456" s="77"/>
      <c r="K456" s="77"/>
      <c r="L456" s="77"/>
      <c r="M456" s="77"/>
      <c r="N456" s="77"/>
      <c r="O456" s="77"/>
      <c r="P456" s="78"/>
      <c r="Q456" s="57" t="s">
        <v>685</v>
      </c>
    </row>
    <row r="457" spans="1:17" ht="14.25">
      <c r="A457" s="74" t="s">
        <v>488</v>
      </c>
      <c r="B457" s="87" t="s">
        <v>489</v>
      </c>
      <c r="C457" s="73" t="s">
        <v>618</v>
      </c>
      <c r="D457" s="70"/>
      <c r="E457" s="73">
        <v>30</v>
      </c>
      <c r="F457" s="73" t="s">
        <v>382</v>
      </c>
      <c r="G457" s="73" t="s">
        <v>633</v>
      </c>
      <c r="H457" s="71">
        <v>0.78</v>
      </c>
      <c r="I457" s="71">
        <v>0.78</v>
      </c>
      <c r="J457" s="77"/>
      <c r="K457" s="77"/>
      <c r="L457" s="77"/>
      <c r="M457" s="77"/>
      <c r="N457" s="77"/>
      <c r="O457" s="77"/>
      <c r="P457" s="78"/>
      <c r="Q457" s="57"/>
    </row>
    <row r="458" spans="1:17" ht="14.25">
      <c r="A458" s="74" t="s">
        <v>488</v>
      </c>
      <c r="B458" s="87" t="s">
        <v>489</v>
      </c>
      <c r="C458" s="70" t="s">
        <v>642</v>
      </c>
      <c r="D458" s="70"/>
      <c r="E458" s="73">
        <v>36</v>
      </c>
      <c r="F458" s="73" t="s">
        <v>382</v>
      </c>
      <c r="G458" s="73" t="s">
        <v>633</v>
      </c>
      <c r="H458" s="71">
        <v>0.72</v>
      </c>
      <c r="I458" s="71">
        <v>0.72</v>
      </c>
      <c r="J458" s="77"/>
      <c r="K458" s="77"/>
      <c r="L458" s="77"/>
      <c r="M458" s="77"/>
      <c r="N458" s="77"/>
      <c r="O458" s="77"/>
      <c r="P458" s="78"/>
      <c r="Q458" s="57"/>
    </row>
    <row r="459" spans="1:17" ht="14.25">
      <c r="A459" s="74" t="s">
        <v>488</v>
      </c>
      <c r="B459" s="87" t="s">
        <v>489</v>
      </c>
      <c r="C459" s="70" t="s">
        <v>634</v>
      </c>
      <c r="D459" s="70" t="s">
        <v>609</v>
      </c>
      <c r="E459" s="70">
        <v>24</v>
      </c>
      <c r="F459" s="70" t="s">
        <v>636</v>
      </c>
      <c r="G459" s="73" t="s">
        <v>633</v>
      </c>
      <c r="H459" s="71">
        <v>1.2</v>
      </c>
      <c r="I459" s="71">
        <v>1.2</v>
      </c>
      <c r="J459" s="77"/>
      <c r="K459" s="77"/>
      <c r="L459" s="77"/>
      <c r="M459" s="77"/>
      <c r="N459" s="77"/>
      <c r="O459" s="77"/>
      <c r="P459" s="78"/>
      <c r="Q459" s="57"/>
    </row>
    <row r="460" spans="1:17" ht="22.5">
      <c r="A460" s="74" t="s">
        <v>488</v>
      </c>
      <c r="B460" s="87" t="s">
        <v>489</v>
      </c>
      <c r="C460" s="70" t="s">
        <v>637</v>
      </c>
      <c r="D460" s="70" t="s">
        <v>638</v>
      </c>
      <c r="E460" s="70">
        <v>1</v>
      </c>
      <c r="F460" s="70" t="s">
        <v>146</v>
      </c>
      <c r="G460" s="70" t="s">
        <v>722</v>
      </c>
      <c r="H460" s="71">
        <v>3</v>
      </c>
      <c r="I460" s="71">
        <v>3</v>
      </c>
      <c r="J460" s="77"/>
      <c r="K460" s="77"/>
      <c r="L460" s="77"/>
      <c r="M460" s="77"/>
      <c r="N460" s="77"/>
      <c r="O460" s="77"/>
      <c r="P460" s="78"/>
      <c r="Q460" s="57" t="s">
        <v>268</v>
      </c>
    </row>
    <row r="461" spans="1:17" ht="14.25">
      <c r="A461" s="74" t="s">
        <v>488</v>
      </c>
      <c r="B461" s="87" t="s">
        <v>489</v>
      </c>
      <c r="C461" s="70" t="s">
        <v>684</v>
      </c>
      <c r="D461" s="70" t="s">
        <v>814</v>
      </c>
      <c r="E461" s="70">
        <v>278</v>
      </c>
      <c r="F461" s="70" t="s">
        <v>382</v>
      </c>
      <c r="G461" s="70" t="s">
        <v>662</v>
      </c>
      <c r="H461" s="91">
        <v>6.67</v>
      </c>
      <c r="I461" s="91">
        <v>6.67</v>
      </c>
      <c r="J461" s="77"/>
      <c r="K461" s="77"/>
      <c r="L461" s="77"/>
      <c r="M461" s="77"/>
      <c r="N461" s="77"/>
      <c r="O461" s="77"/>
      <c r="P461" s="78"/>
      <c r="Q461" s="57" t="s">
        <v>745</v>
      </c>
    </row>
    <row r="462" spans="1:17" ht="14.25">
      <c r="A462" s="74" t="s">
        <v>488</v>
      </c>
      <c r="B462" s="87" t="s">
        <v>489</v>
      </c>
      <c r="C462" s="70" t="s">
        <v>656</v>
      </c>
      <c r="D462" s="70" t="s">
        <v>814</v>
      </c>
      <c r="E462" s="70">
        <v>1.5</v>
      </c>
      <c r="F462" s="70" t="s">
        <v>610</v>
      </c>
      <c r="G462" s="70">
        <v>4</v>
      </c>
      <c r="H462" s="91">
        <v>0.225</v>
      </c>
      <c r="I462" s="91">
        <v>0.225</v>
      </c>
      <c r="J462" s="77"/>
      <c r="K462" s="77"/>
      <c r="L462" s="77"/>
      <c r="M462" s="77"/>
      <c r="N462" s="77"/>
      <c r="O462" s="77"/>
      <c r="P462" s="78"/>
      <c r="Q462" s="57"/>
    </row>
  </sheetData>
  <sheetProtection/>
  <mergeCells count="101">
    <mergeCell ref="A2:Q2"/>
    <mergeCell ref="A3:D3"/>
    <mergeCell ref="J3:Q3"/>
    <mergeCell ref="I4:P4"/>
    <mergeCell ref="A6:C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B41"/>
    <mergeCell ref="A42:B42"/>
    <mergeCell ref="A43:B43"/>
    <mergeCell ref="A44:B44"/>
    <mergeCell ref="A157:C157"/>
    <mergeCell ref="A158:C158"/>
    <mergeCell ref="A159:C159"/>
    <mergeCell ref="A160:C160"/>
    <mergeCell ref="A161:C161"/>
    <mergeCell ref="A162:C162"/>
    <mergeCell ref="A163:C163"/>
    <mergeCell ref="A7:A17"/>
    <mergeCell ref="A18:A23"/>
    <mergeCell ref="A24:A29"/>
    <mergeCell ref="A46:A48"/>
    <mergeCell ref="A49:A51"/>
    <mergeCell ref="A52:A61"/>
    <mergeCell ref="A62:A64"/>
    <mergeCell ref="A68:A72"/>
    <mergeCell ref="A73:A74"/>
    <mergeCell ref="A75:A77"/>
    <mergeCell ref="A78:A81"/>
    <mergeCell ref="A82:A84"/>
    <mergeCell ref="A85:A90"/>
    <mergeCell ref="A91:A97"/>
    <mergeCell ref="A99:A103"/>
    <mergeCell ref="A104:A106"/>
    <mergeCell ref="A107:A109"/>
    <mergeCell ref="A111:A113"/>
    <mergeCell ref="A114:A118"/>
    <mergeCell ref="A119:A120"/>
    <mergeCell ref="A121:A124"/>
    <mergeCell ref="A125:A126"/>
    <mergeCell ref="A127:A130"/>
    <mergeCell ref="A134:A139"/>
    <mergeCell ref="A140:A141"/>
    <mergeCell ref="A142:A144"/>
    <mergeCell ref="A145:A146"/>
    <mergeCell ref="A147:A148"/>
    <mergeCell ref="A150:A151"/>
    <mergeCell ref="A152:A153"/>
    <mergeCell ref="A155:A156"/>
    <mergeCell ref="B7:B8"/>
    <mergeCell ref="B9:B10"/>
    <mergeCell ref="B11:B13"/>
    <mergeCell ref="B14:B16"/>
    <mergeCell ref="B46:B48"/>
    <mergeCell ref="B52:B55"/>
    <mergeCell ref="B56:B60"/>
    <mergeCell ref="B68:B70"/>
    <mergeCell ref="B71:B72"/>
    <mergeCell ref="B75:B76"/>
    <mergeCell ref="B78:B79"/>
    <mergeCell ref="B82:B84"/>
    <mergeCell ref="B85:B86"/>
    <mergeCell ref="B87:B88"/>
    <mergeCell ref="B91:B96"/>
    <mergeCell ref="B99:B100"/>
    <mergeCell ref="B104:B105"/>
    <mergeCell ref="B114:B115"/>
    <mergeCell ref="B117:B118"/>
    <mergeCell ref="B121:B122"/>
    <mergeCell ref="B125:B126"/>
    <mergeCell ref="B127:B128"/>
    <mergeCell ref="B129:B130"/>
    <mergeCell ref="B135:B137"/>
    <mergeCell ref="D4:D5"/>
    <mergeCell ref="E4:E5"/>
    <mergeCell ref="F4:F5"/>
    <mergeCell ref="G4:G5"/>
    <mergeCell ref="H4:H5"/>
    <mergeCell ref="Q4:Q6"/>
    <mergeCell ref="A4:C5"/>
  </mergeCells>
  <conditionalFormatting sqref="B61">
    <cfRule type="expression" priority="43" dxfId="0" stopIfTrue="1">
      <formula>AND(COUNTIF($B$61,B61)&gt;1,NOT(ISBLANK(B61)))</formula>
    </cfRule>
  </conditionalFormatting>
  <conditionalFormatting sqref="B77">
    <cfRule type="expression" priority="39" dxfId="0" stopIfTrue="1">
      <formula>AND(COUNTIF($B$77,B77)&gt;1,NOT(ISBLANK(B77)))</formula>
    </cfRule>
  </conditionalFormatting>
  <conditionalFormatting sqref="B106">
    <cfRule type="expression" priority="37" dxfId="0" stopIfTrue="1">
      <formula>AND(COUNTIF($B$106,B106)&gt;1,NOT(ISBLANK(B106)))</formula>
    </cfRule>
  </conditionalFormatting>
  <conditionalFormatting sqref="B111">
    <cfRule type="expression" priority="27" dxfId="0" stopIfTrue="1">
      <formula>AND(COUNTIF($B$111,B111)&gt;1,NOT(ISBLANK(B111)))</formula>
    </cfRule>
  </conditionalFormatting>
  <conditionalFormatting sqref="B113">
    <cfRule type="expression" priority="35" dxfId="0" stopIfTrue="1">
      <formula>AND(COUNTIF($B$113,B113)&gt;1,NOT(ISBLANK(B113)))</formula>
    </cfRule>
  </conditionalFormatting>
  <conditionalFormatting sqref="B116">
    <cfRule type="expression" priority="34" dxfId="0" stopIfTrue="1">
      <formula>AND(COUNTIF($B$116,B116)&gt;1,NOT(ISBLANK(B116)))</formula>
    </cfRule>
  </conditionalFormatting>
  <conditionalFormatting sqref="B138">
    <cfRule type="expression" priority="30" dxfId="0" stopIfTrue="1">
      <formula>AND(COUNTIF($B$138,B138)&gt;1,NOT(ISBLANK(B138)))</formula>
    </cfRule>
  </conditionalFormatting>
  <conditionalFormatting sqref="B149">
    <cfRule type="expression" priority="40" dxfId="0" stopIfTrue="1">
      <formula>AND(COUNTIF($B$149,B149)&gt;1,NOT(ISBLANK(B149)))</formula>
    </cfRule>
  </conditionalFormatting>
  <conditionalFormatting sqref="B154">
    <cfRule type="expression" priority="28" dxfId="0" stopIfTrue="1">
      <formula>AND(COUNTIF($B$154,B154)&gt;1,NOT(ISBLANK(B154)))</formula>
    </cfRule>
  </conditionalFormatting>
  <conditionalFormatting sqref="B263">
    <cfRule type="expression" priority="1" dxfId="1" stopIfTrue="1">
      <formula>AND(COUNTIF($B$263,B263)&gt;1,NOT(ISBLANK(B263)))</formula>
    </cfRule>
  </conditionalFormatting>
  <conditionalFormatting sqref="B108:B109">
    <cfRule type="expression" priority="36" dxfId="0" stopIfTrue="1">
      <formula>AND(COUNTIF($B$108:$B$109,B108)&gt;1,NOT(ISBLANK(B108)))</formula>
    </cfRule>
  </conditionalFormatting>
  <conditionalFormatting sqref="B114:B115">
    <cfRule type="expression" priority="33" dxfId="0" stopIfTrue="1">
      <formula>AND(COUNTIF($B$114:$B$115,B114)&gt;1,NOT(ISBLANK(B114)))</formula>
    </cfRule>
  </conditionalFormatting>
  <conditionalFormatting sqref="B123:B124">
    <cfRule type="expression" priority="31" dxfId="0" stopIfTrue="1">
      <formula>AND(COUNTIF($B$123:$B$124,B123)&gt;1,NOT(ISBLANK(B123)))</formula>
    </cfRule>
  </conditionalFormatting>
  <conditionalFormatting sqref="B143:B144">
    <cfRule type="expression" priority="32" dxfId="0" stopIfTrue="1">
      <formula>AND(COUNTIF($B$143:$B$144,B143)&gt;1,NOT(ISBLANK(B143)))</formula>
    </cfRule>
  </conditionalFormatting>
  <conditionalFormatting sqref="B145:B146">
    <cfRule type="expression" priority="42" dxfId="0" stopIfTrue="1">
      <formula>AND(COUNTIF($B$145:$B$146,B145)&gt;1,NOT(ISBLANK(B145)))</formula>
    </cfRule>
  </conditionalFormatting>
  <conditionalFormatting sqref="B147:B148">
    <cfRule type="expression" priority="41" dxfId="0" stopIfTrue="1">
      <formula>AND(COUNTIF($B$147:$B$148,B147)&gt;1,NOT(ISBLANK(B147)))</formula>
    </cfRule>
  </conditionalFormatting>
  <conditionalFormatting sqref="B150:B151">
    <cfRule type="expression" priority="38" dxfId="0" stopIfTrue="1">
      <formula>AND(COUNTIF($B$150:$B$151,B150)&gt;1,NOT(ISBLANK(B150)))</formula>
    </cfRule>
  </conditionalFormatting>
  <conditionalFormatting sqref="B152:B153">
    <cfRule type="expression" priority="29" dxfId="0" stopIfTrue="1">
      <formula>AND(COUNTIF($B$152:$B$153,B152)&gt;1,NOT(ISBLANK(B152)))</formula>
    </cfRule>
  </conditionalFormatting>
  <conditionalFormatting sqref="B155:B156">
    <cfRule type="expression" priority="26" dxfId="0" stopIfTrue="1">
      <formula>AND(COUNTIF($B$155:$B$156,B155)&gt;1,NOT(ISBLANK(B155)))</formula>
    </cfRule>
  </conditionalFormatting>
  <conditionalFormatting sqref="A45:A52 A62 A65:A68 A85 A82 A73:A75 A78 A110 A107 A98:A100 A125:A127 A121 A119 A140 A142 A131:A134">
    <cfRule type="expression" priority="44" dxfId="0" stopIfTrue="1">
      <formula>AND(COUNTIF($A$45:$A$52,A45)+COUNTIF($A$62,A45)+COUNTIF($A$65:$A$68,A45)+COUNTIF($A$85,A45)+COUNTIF($A$82,A45)+COUNTIF($A$73:$A$75,A45)+COUNTIF($A$78,A45)+COUNTIF($A$110,A45)+COUNTIF($A$107,A45)+COUNTIF($A$98:$A$100,A45)+COUNTIF($A$125:$A$127,A45)+COUNTIF($A$121,A45)+COUNTIF($A$119,A45)+COUNTIF($A$140,A45)+COUNTIF($A$142,A45)+COUNTIF($A$131:$A$134,A45)&gt;1,NOT(ISBLANK(A45)))</formula>
    </cfRule>
  </conditionalFormatting>
  <conditionalFormatting sqref="A45:A134 A140:A156">
    <cfRule type="expression" priority="25" dxfId="0" stopIfTrue="1">
      <formula>AND(COUNTIF($A$45:$A$134,A45)+COUNTIF($A$140:$A$156,A45)&gt;1,NOT(ISBLANK(A45)))</formula>
    </cfRule>
  </conditionalFormatting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xsd</dc:creator>
  <cp:keywords/>
  <dc:description/>
  <cp:lastModifiedBy>陈廷军</cp:lastModifiedBy>
  <cp:lastPrinted>2017-02-22T09:16:26Z</cp:lastPrinted>
  <dcterms:created xsi:type="dcterms:W3CDTF">2016-01-15T01:02:48Z</dcterms:created>
  <dcterms:modified xsi:type="dcterms:W3CDTF">2018-12-27T05:06:01Z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